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R:\PR\Semi Monthly Payroll\Webpage\"/>
    </mc:Choice>
  </mc:AlternateContent>
  <xr:revisionPtr revIDLastSave="0" documentId="8_{19857510-A6D1-4B93-BBFB-C7DF5B0AB0DF}" xr6:coauthVersionLast="47" xr6:coauthVersionMax="47" xr10:uidLastSave="{00000000-0000-0000-0000-000000000000}"/>
  <bookViews>
    <workbookView xWindow="-120" yWindow="-120" windowWidth="29040" windowHeight="15840" xr2:uid="{00000000-000D-0000-FFFF-FFFF00000000}"/>
  </bookViews>
  <sheets>
    <sheet name="22-23"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1" i="5" l="1"/>
  <c r="G16" i="5" s="1"/>
  <c r="G13" i="5"/>
  <c r="B5" i="5" l="1"/>
  <c r="B7" i="5" l="1"/>
  <c r="E14" i="5" l="1"/>
  <c r="E16" i="5"/>
  <c r="F16" i="5" s="1"/>
  <c r="E10" i="5"/>
  <c r="F10" i="5" s="1"/>
  <c r="E12" i="5" l="1"/>
  <c r="F12" i="5" s="1"/>
  <c r="E11" i="5"/>
  <c r="F11" i="5" s="1"/>
  <c r="F14" i="5"/>
  <c r="E15" i="5"/>
  <c r="F15" i="5" s="1"/>
  <c r="E13" i="5"/>
  <c r="F13" i="5" s="1"/>
  <c r="F17" i="5" l="1"/>
  <c r="F19" i="5" l="1"/>
  <c r="F20" i="5" s="1"/>
  <c r="H16" i="5"/>
  <c r="H13" i="5"/>
  <c r="H11" i="5"/>
  <c r="G10" i="5" l="1"/>
  <c r="G14" i="5" s="1"/>
  <c r="H14" i="5" s="1"/>
  <c r="G12" i="5" l="1"/>
  <c r="H12" i="5" s="1"/>
  <c r="G15" i="5"/>
  <c r="H15" i="5" s="1"/>
  <c r="H10" i="5"/>
  <c r="H17" i="5" s="1"/>
  <c r="H19" i="5" s="1"/>
  <c r="H20" i="5" l="1"/>
</calcChain>
</file>

<file path=xl/sharedStrings.xml><?xml version="1.0" encoding="utf-8"?>
<sst xmlns="http://schemas.openxmlformats.org/spreadsheetml/2006/main" count="33" uniqueCount="29">
  <si>
    <t>Dates</t>
  </si>
  <si>
    <t>Thanksgiving Break</t>
  </si>
  <si>
    <t>Winter Break</t>
  </si>
  <si>
    <t>Hourly Rate</t>
  </si>
  <si>
    <t>Funding Amount</t>
  </si>
  <si>
    <t>Number of Hours Per Week Spread Evenly</t>
  </si>
  <si>
    <t>Number of Weeks left in Award Period</t>
  </si>
  <si>
    <t>Evenly Distributed
HRs Scheduled</t>
  </si>
  <si>
    <t>Hrs Allowed 
per Wk</t>
  </si>
  <si>
    <t>Avg. Per Week on 
Flexible Schedule</t>
  </si>
  <si>
    <t>Number of Hours to Work for award period</t>
  </si>
  <si>
    <t>**NOTE: Total number of hours for award period may be less than the total hours they may work to fully utilize funding, this is due to rounding down to the nearest quarter of an hour so that funding is not overspent.  The additional hours here can be worked at any time.</t>
  </si>
  <si>
    <t># of Weeks
*Adj if starting later in the award period</t>
  </si>
  <si>
    <t>Hours Per Week Over Thanksgiving Break</t>
  </si>
  <si>
    <t>Avg Hours Per Week Over Winter Break</t>
  </si>
  <si>
    <t>Avg Hours Per Week Over Spring Break</t>
  </si>
  <si>
    <t>Total Hours</t>
  </si>
  <si>
    <t>Total number of hours for award period**</t>
  </si>
  <si>
    <t>Work Hours Allocation Worksheet</t>
  </si>
  <si>
    <t xml:space="preserve"> </t>
  </si>
  <si>
    <t>Classes in Session In Person or Remote</t>
  </si>
  <si>
    <t xml:space="preserve">Spring Break </t>
  </si>
  <si>
    <t>Aug 1, 2022 - Nov 19, 2022</t>
  </si>
  <si>
    <t>Nov 20, 2022 - Nov 27, 2022</t>
  </si>
  <si>
    <t>Nov 28, 2022 - Dec 15, 2022</t>
  </si>
  <si>
    <t>Dec 16, 2022 - Jan 22, 2023</t>
  </si>
  <si>
    <t>Jan 23, 2023 - March 19, 2023</t>
  </si>
  <si>
    <t>March 20, 2023-March 24, 2023</t>
  </si>
  <si>
    <t>March 25, 2023-May 18,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</si>
</sst>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right/>
      <top style="thin">
        <color indexed="64"/>
      </top>
      <bottom style="double">
        <color indexed="64"/>
      </bottom>
      <diagonal/>
    </border>
    <border>
      <left style="thick">
        <color auto="1"/>
      </left>
      <right/>
      <top/>
      <bottom/>
      <diagonal/>
    </border>
    <border>
      <left/>
      <right style="thick">
        <color auto="1"/>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pplyProtection="1">
      <alignment horizontal="right"/>
    </xf>
    <xf numFmtId="0" fontId="0" fillId="2" borderId="0" xfId="0" applyFill="1" applyProtection="1"/>
    <xf numFmtId="0" fontId="0" fillId="0" borderId="0" xfId="0" applyProtection="1"/>
    <xf numFmtId="2" fontId="0" fillId="0" borderId="0" xfId="0" applyNumberFormat="1" applyProtection="1"/>
    <xf numFmtId="0" fontId="0" fillId="0" borderId="0" xfId="0" applyAlignment="1" applyProtection="1">
      <alignment horizontal="center" wrapText="1"/>
    </xf>
    <xf numFmtId="0" fontId="0" fillId="0" borderId="2" xfId="0" applyBorder="1" applyAlignment="1" applyProtection="1">
      <alignment horizontal="center" wrapText="1"/>
    </xf>
    <xf numFmtId="0" fontId="0" fillId="0" borderId="0" xfId="0" applyFill="1" applyBorder="1" applyAlignment="1" applyProtection="1">
      <alignment horizontal="center" wrapText="1"/>
    </xf>
    <xf numFmtId="0" fontId="0" fillId="2" borderId="0" xfId="0" applyFill="1" applyAlignment="1" applyProtection="1">
      <alignment horizontal="center"/>
    </xf>
    <xf numFmtId="0" fontId="0" fillId="0" borderId="0" xfId="0" applyAlignment="1" applyProtection="1">
      <alignment horizontal="center"/>
    </xf>
    <xf numFmtId="2" fontId="0" fillId="0" borderId="2" xfId="0" applyNumberFormat="1" applyBorder="1" applyProtection="1"/>
    <xf numFmtId="0" fontId="0" fillId="0" borderId="3" xfId="0" applyFont="1" applyBorder="1" applyProtection="1"/>
    <xf numFmtId="0" fontId="0" fillId="0" borderId="2" xfId="0" applyBorder="1" applyProtection="1"/>
    <xf numFmtId="0" fontId="0" fillId="0" borderId="4" xfId="0" applyBorder="1" applyProtection="1"/>
    <xf numFmtId="0" fontId="0" fillId="0" borderId="0" xfId="0" applyFont="1" applyProtection="1"/>
    <xf numFmtId="0" fontId="1" fillId="0" borderId="1" xfId="0" applyFont="1" applyBorder="1" applyProtection="1"/>
    <xf numFmtId="0" fontId="0" fillId="0" borderId="0" xfId="0" applyFill="1" applyProtection="1"/>
    <xf numFmtId="0" fontId="0" fillId="0" borderId="0" xfId="0" applyAlignment="1" applyProtection="1">
      <alignment wrapText="1"/>
    </xf>
    <xf numFmtId="0" fontId="2" fillId="0" borderId="0" xfId="0" applyFont="1" applyAlignment="1">
      <alignment horizontal="center"/>
    </xf>
  </cellXfs>
  <cellStyles count="1">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tabSelected="1" workbookViewId="0">
      <selection activeCell="D25" sqref="D25"/>
    </sheetView>
  </sheetViews>
  <sheetFormatPr defaultRowHeight="15" x14ac:dyDescent="0.25"/>
  <cols>
    <col min="1" max="1" width="38.7109375" customWidth="1"/>
    <col min="2" max="2" width="36" bestFit="1" customWidth="1"/>
    <col min="3" max="3" width="20" customWidth="1"/>
    <col min="4" max="4" width="11.7109375" bestFit="1" customWidth="1"/>
    <col min="5" max="5" width="14.140625" bestFit="1" customWidth="1"/>
    <col min="6" max="6" width="14.140625" customWidth="1"/>
    <col min="7" max="7" width="38.140625" bestFit="1" customWidth="1"/>
    <col min="8" max="8" width="12.28515625" customWidth="1"/>
  </cols>
  <sheetData>
    <row r="1" spans="1:9" ht="18.75" x14ac:dyDescent="0.3">
      <c r="A1" s="18" t="s">
        <v>18</v>
      </c>
      <c r="B1" s="18"/>
      <c r="C1" s="18"/>
      <c r="D1" s="18"/>
      <c r="E1" s="18"/>
      <c r="F1" s="18"/>
      <c r="G1" s="18"/>
      <c r="H1" s="18"/>
    </row>
    <row r="2" spans="1:9" x14ac:dyDescent="0.25">
      <c r="B2" t="s">
        <v>19</v>
      </c>
    </row>
    <row r="3" spans="1:9" x14ac:dyDescent="0.25">
      <c r="A3" s="1" t="s">
        <v>3</v>
      </c>
      <c r="B3" s="2"/>
      <c r="C3" s="3"/>
      <c r="D3" s="3"/>
      <c r="E3" s="3"/>
      <c r="F3" s="3"/>
      <c r="G3" s="1" t="s">
        <v>13</v>
      </c>
      <c r="H3" s="2"/>
      <c r="I3" s="3"/>
    </row>
    <row r="4" spans="1:9" x14ac:dyDescent="0.25">
      <c r="A4" s="1" t="s">
        <v>4</v>
      </c>
      <c r="B4" s="2"/>
      <c r="C4" s="3"/>
      <c r="D4" s="3"/>
      <c r="E4" s="3"/>
      <c r="F4" s="3"/>
      <c r="G4" s="1" t="s">
        <v>14</v>
      </c>
      <c r="H4" s="2"/>
      <c r="I4" s="3"/>
    </row>
    <row r="5" spans="1:9" x14ac:dyDescent="0.25">
      <c r="A5" s="1" t="s">
        <v>10</v>
      </c>
      <c r="B5" s="3" t="e">
        <f>ROUNDDOWN((B4/B3)*4,0)/4</f>
        <v>#DIV/0!</v>
      </c>
      <c r="C5" s="3"/>
      <c r="D5" s="3"/>
      <c r="E5" s="3"/>
      <c r="F5" s="3"/>
      <c r="G5" s="1" t="s">
        <v>15</v>
      </c>
      <c r="H5" s="2"/>
      <c r="I5" s="3"/>
    </row>
    <row r="6" spans="1:9" x14ac:dyDescent="0.25">
      <c r="A6" s="1" t="s">
        <v>6</v>
      </c>
      <c r="B6" s="2"/>
      <c r="C6" s="3"/>
      <c r="D6" s="3"/>
      <c r="E6" s="3"/>
      <c r="F6" s="3"/>
      <c r="G6" s="3"/>
      <c r="H6" s="3"/>
      <c r="I6" s="3"/>
    </row>
    <row r="7" spans="1:9" x14ac:dyDescent="0.25">
      <c r="A7" s="1" t="s">
        <v>5</v>
      </c>
      <c r="B7" s="4" t="e">
        <f>ROUNDDOWN((B5/B6)*4,0)/4</f>
        <v>#DIV/0!</v>
      </c>
      <c r="C7" s="3"/>
      <c r="D7" s="3"/>
      <c r="E7" s="3"/>
      <c r="F7" s="3"/>
      <c r="G7" s="3"/>
      <c r="H7" s="3"/>
      <c r="I7" s="3"/>
    </row>
    <row r="8" spans="1:9" x14ac:dyDescent="0.25">
      <c r="A8" s="3"/>
      <c r="B8" s="3"/>
      <c r="C8" s="3"/>
      <c r="D8" s="3"/>
      <c r="E8" s="3"/>
      <c r="F8" s="3"/>
      <c r="G8" s="3"/>
      <c r="H8" s="3"/>
      <c r="I8" s="3"/>
    </row>
    <row r="9" spans="1:9" ht="45" x14ac:dyDescent="0.25">
      <c r="A9" s="3" t="s">
        <v>0</v>
      </c>
      <c r="B9" s="3"/>
      <c r="C9" s="5" t="s">
        <v>12</v>
      </c>
      <c r="D9" s="5" t="s">
        <v>8</v>
      </c>
      <c r="E9" s="5" t="s">
        <v>7</v>
      </c>
      <c r="F9" s="5" t="s">
        <v>16</v>
      </c>
      <c r="G9" s="6" t="s">
        <v>9</v>
      </c>
      <c r="H9" s="7" t="s">
        <v>16</v>
      </c>
      <c r="I9" s="3"/>
    </row>
    <row r="10" spans="1:9" x14ac:dyDescent="0.25">
      <c r="A10" s="3" t="s">
        <v>22</v>
      </c>
      <c r="B10" s="3" t="s">
        <v>20</v>
      </c>
      <c r="C10" s="8">
        <v>16</v>
      </c>
      <c r="D10" s="9">
        <v>20</v>
      </c>
      <c r="E10" s="4" t="e">
        <f t="shared" ref="E10:E16" si="0">$B$7</f>
        <v>#DIV/0!</v>
      </c>
      <c r="F10" s="3" t="e">
        <f>E10*C10</f>
        <v>#DIV/0!</v>
      </c>
      <c r="G10" s="10" t="e">
        <f>ROUNDDOWN((B5-(H11+H13+#REF!))/(C10+C12+C14+C15)*4,0)/4</f>
        <v>#DIV/0!</v>
      </c>
      <c r="H10" s="3" t="e">
        <f>C10*G10</f>
        <v>#DIV/0!</v>
      </c>
      <c r="I10" s="3"/>
    </row>
    <row r="11" spans="1:9" x14ac:dyDescent="0.25">
      <c r="A11" s="3" t="s">
        <v>23</v>
      </c>
      <c r="B11" s="3" t="s">
        <v>1</v>
      </c>
      <c r="C11" s="8">
        <v>1</v>
      </c>
      <c r="D11" s="9">
        <v>40</v>
      </c>
      <c r="E11" s="4" t="e">
        <f t="shared" si="0"/>
        <v>#DIV/0!</v>
      </c>
      <c r="F11" s="3" t="e">
        <f t="shared" ref="F11:F15" si="1">E11*C11</f>
        <v>#DIV/0!</v>
      </c>
      <c r="G11" s="10">
        <f>H3</f>
        <v>0</v>
      </c>
      <c r="H11" s="3">
        <f t="shared" ref="H11:H15" si="2">C11*G11</f>
        <v>0</v>
      </c>
      <c r="I11" s="3"/>
    </row>
    <row r="12" spans="1:9" x14ac:dyDescent="0.25">
      <c r="A12" s="3" t="s">
        <v>24</v>
      </c>
      <c r="B12" s="3" t="s">
        <v>20</v>
      </c>
      <c r="C12" s="8">
        <v>2</v>
      </c>
      <c r="D12" s="9">
        <v>20</v>
      </c>
      <c r="E12" s="4" t="e">
        <f t="shared" si="0"/>
        <v>#DIV/0!</v>
      </c>
      <c r="F12" s="3" t="e">
        <f t="shared" si="1"/>
        <v>#DIV/0!</v>
      </c>
      <c r="G12" s="10" t="e">
        <f>G10</f>
        <v>#DIV/0!</v>
      </c>
      <c r="H12" s="3" t="e">
        <f t="shared" si="2"/>
        <v>#DIV/0!</v>
      </c>
      <c r="I12" s="3"/>
    </row>
    <row r="13" spans="1:9" x14ac:dyDescent="0.25">
      <c r="A13" s="3" t="s">
        <v>25</v>
      </c>
      <c r="B13" s="3" t="s">
        <v>2</v>
      </c>
      <c r="C13" s="8">
        <v>5</v>
      </c>
      <c r="D13" s="9">
        <v>40</v>
      </c>
      <c r="E13" s="4" t="e">
        <f t="shared" si="0"/>
        <v>#DIV/0!</v>
      </c>
      <c r="F13" s="3" t="e">
        <f t="shared" si="1"/>
        <v>#DIV/0!</v>
      </c>
      <c r="G13" s="10">
        <f>H4</f>
        <v>0</v>
      </c>
      <c r="H13" s="3">
        <f t="shared" si="2"/>
        <v>0</v>
      </c>
      <c r="I13" s="3"/>
    </row>
    <row r="14" spans="1:9" x14ac:dyDescent="0.25">
      <c r="A14" s="16" t="s">
        <v>26</v>
      </c>
      <c r="B14" s="16" t="s">
        <v>20</v>
      </c>
      <c r="C14" s="8">
        <v>8</v>
      </c>
      <c r="D14" s="9">
        <v>20</v>
      </c>
      <c r="E14" s="4" t="e">
        <f>$B$7</f>
        <v>#DIV/0!</v>
      </c>
      <c r="F14" s="3" t="e">
        <f t="shared" si="1"/>
        <v>#DIV/0!</v>
      </c>
      <c r="G14" s="10" t="e">
        <f>G10</f>
        <v>#DIV/0!</v>
      </c>
      <c r="H14" s="3" t="e">
        <f t="shared" si="2"/>
        <v>#DIV/0!</v>
      </c>
      <c r="I14" s="3"/>
    </row>
    <row r="15" spans="1:9" x14ac:dyDescent="0.25">
      <c r="A15" s="3" t="s">
        <v>27</v>
      </c>
      <c r="B15" s="3" t="s">
        <v>21</v>
      </c>
      <c r="C15" s="8">
        <v>1</v>
      </c>
      <c r="D15" s="9">
        <v>40</v>
      </c>
      <c r="E15" s="4" t="e">
        <f t="shared" si="0"/>
        <v>#DIV/0!</v>
      </c>
      <c r="F15" s="3" t="e">
        <f t="shared" si="1"/>
        <v>#DIV/0!</v>
      </c>
      <c r="G15" s="10" t="e">
        <f>G10</f>
        <v>#DIV/0!</v>
      </c>
      <c r="H15" s="3" t="e">
        <f t="shared" si="2"/>
        <v>#DIV/0!</v>
      </c>
      <c r="I15" s="3"/>
    </row>
    <row r="16" spans="1:9" x14ac:dyDescent="0.25">
      <c r="A16" s="3" t="s">
        <v>28</v>
      </c>
      <c r="B16" s="3" t="s">
        <v>20</v>
      </c>
      <c r="C16" s="8">
        <v>8</v>
      </c>
      <c r="D16" s="9">
        <v>20</v>
      </c>
      <c r="E16" s="4" t="e">
        <f t="shared" si="0"/>
        <v>#DIV/0!</v>
      </c>
      <c r="F16" s="3" t="e">
        <f t="shared" ref="F16" si="3">E16*C16</f>
        <v>#DIV/0!</v>
      </c>
      <c r="G16" s="10">
        <f>G11</f>
        <v>0</v>
      </c>
      <c r="H16" s="3">
        <f t="shared" ref="H16" si="4">C16*G16</f>
        <v>0</v>
      </c>
      <c r="I16" s="3"/>
    </row>
    <row r="17" spans="1:9" x14ac:dyDescent="0.25">
      <c r="A17" s="3" t="s">
        <v>17</v>
      </c>
      <c r="B17" s="3"/>
      <c r="C17" s="9"/>
      <c r="D17" s="9"/>
      <c r="E17" s="3"/>
      <c r="F17" s="11" t="e">
        <f>SUM(F10:F15)</f>
        <v>#DIV/0!</v>
      </c>
      <c r="G17" s="12"/>
      <c r="H17" s="13" t="e">
        <f>SUM(H10:H16)</f>
        <v>#DIV/0!</v>
      </c>
      <c r="I17" s="3"/>
    </row>
    <row r="18" spans="1:9" x14ac:dyDescent="0.25">
      <c r="A18" s="3"/>
      <c r="B18" s="3"/>
      <c r="C18" s="9"/>
      <c r="D18" s="9"/>
      <c r="E18" s="3"/>
      <c r="F18" s="14"/>
      <c r="G18" s="12"/>
      <c r="H18" s="3"/>
      <c r="I18" s="3"/>
    </row>
    <row r="19" spans="1:9" ht="47.25" customHeight="1" x14ac:dyDescent="0.25">
      <c r="A19" s="17" t="s">
        <v>11</v>
      </c>
      <c r="B19" s="17"/>
      <c r="C19" s="17"/>
      <c r="D19" s="17"/>
      <c r="E19" s="17"/>
      <c r="F19" s="3" t="e">
        <f>IF(B5-F17&lt;0,0,B5-F17)</f>
        <v>#DIV/0!</v>
      </c>
      <c r="G19" s="12"/>
      <c r="H19" s="3" t="e">
        <f>IF(B5-H17&lt;0,0,B5-H17)</f>
        <v>#DIV/0!</v>
      </c>
      <c r="I19" s="3"/>
    </row>
    <row r="20" spans="1:9" ht="15.75" thickBot="1" x14ac:dyDescent="0.3">
      <c r="A20" s="3"/>
      <c r="B20" s="3"/>
      <c r="C20" s="3"/>
      <c r="D20" s="3"/>
      <c r="E20" s="3"/>
      <c r="F20" s="15" t="e">
        <f>F17+F19</f>
        <v>#DIV/0!</v>
      </c>
      <c r="G20" s="12"/>
      <c r="H20" s="15" t="e">
        <f>H17+H19</f>
        <v>#DIV/0!</v>
      </c>
      <c r="I20" s="3"/>
    </row>
    <row r="21" spans="1:9" ht="15.75" thickTop="1" x14ac:dyDescent="0.25"/>
  </sheetData>
  <mergeCells count="2">
    <mergeCell ref="A19:E19"/>
    <mergeCell ref="A1:H1"/>
  </mergeCells>
  <conditionalFormatting sqref="F17:F18">
    <cfRule type="cellIs" dxfId="0" priority="4" operator="greaterThan">
      <formula>$B$5</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Gillespie, Amanda</cp:lastModifiedBy>
  <dcterms:created xsi:type="dcterms:W3CDTF">2014-11-18T22:19:53Z</dcterms:created>
  <dcterms:modified xsi:type="dcterms:W3CDTF">2022-08-09T21:37:45Z</dcterms:modified>
</cp:coreProperties>
</file>