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ccounting\Accounts Receivable\AR Team\Campus Cashiering Forms\"/>
    </mc:Choice>
  </mc:AlternateContent>
  <workbookProtection lockStructure="1"/>
  <bookViews>
    <workbookView xWindow="240" yWindow="225" windowWidth="21075" windowHeight="9855" activeTab="5"/>
  </bookViews>
  <sheets>
    <sheet name="Reg #1 Summary " sheetId="13" r:id="rId1"/>
    <sheet name="Reg #2 Summary" sheetId="16" r:id="rId2"/>
    <sheet name="Reg #3 Summary " sheetId="17" r:id="rId3"/>
    <sheet name="Reg #4 Summary" sheetId="18" r:id="rId4"/>
    <sheet name="Reg #5 Summary" sheetId="19" r:id="rId5"/>
    <sheet name="TICKETS Deposit " sheetId="15" r:id="rId6"/>
  </sheets>
  <definedNames>
    <definedName name="_xlnm.Print_Area" localSheetId="0">'Reg #1 Summary '!$B$1:$G$39</definedName>
    <definedName name="_xlnm.Print_Area" localSheetId="1">'Reg #2 Summary'!$B$1:$G$38</definedName>
    <definedName name="_xlnm.Print_Area" localSheetId="2">'Reg #3 Summary '!$B$1:$G$39</definedName>
    <definedName name="_xlnm.Print_Area" localSheetId="3">'Reg #4 Summary'!$B$1:$G$39</definedName>
    <definedName name="_xlnm.Print_Area" localSheetId="4">'Reg #5 Summary'!$B$1:$G$39</definedName>
    <definedName name="_xlnm.Print_Area" localSheetId="5">'TICKETS Deposit '!$A$1:$L$31</definedName>
  </definedNames>
  <calcPr calcId="162913"/>
</workbook>
</file>

<file path=xl/calcChain.xml><?xml version="1.0" encoding="utf-8"?>
<calcChain xmlns="http://schemas.openxmlformats.org/spreadsheetml/2006/main">
  <c r="F23" i="15" l="1"/>
  <c r="D25" i="13"/>
  <c r="D27" i="13" s="1"/>
  <c r="D25" i="19"/>
  <c r="D27" i="19" s="1"/>
  <c r="D25" i="18"/>
  <c r="D27" i="18" s="1"/>
  <c r="D25" i="17"/>
  <c r="D25" i="16"/>
  <c r="D27" i="16"/>
  <c r="D27" i="17"/>
  <c r="G28" i="16"/>
  <c r="G28" i="17"/>
  <c r="G28" i="18"/>
  <c r="G28" i="19"/>
  <c r="F18" i="15"/>
  <c r="F17" i="15"/>
  <c r="G32" i="19"/>
  <c r="G27" i="19"/>
  <c r="G26" i="19"/>
  <c r="D26" i="19"/>
  <c r="G25" i="19"/>
  <c r="G24" i="19"/>
  <c r="D24" i="19"/>
  <c r="G23" i="19"/>
  <c r="D23" i="19"/>
  <c r="G22" i="19"/>
  <c r="D22" i="19"/>
  <c r="G21" i="19"/>
  <c r="D21" i="19"/>
  <c r="F17" i="19"/>
  <c r="E17" i="19"/>
  <c r="G32" i="18"/>
  <c r="G27" i="18"/>
  <c r="G26" i="18"/>
  <c r="D26" i="18"/>
  <c r="G25" i="18"/>
  <c r="G24" i="18"/>
  <c r="D24" i="18"/>
  <c r="G23" i="18"/>
  <c r="D23" i="18"/>
  <c r="G22" i="18"/>
  <c r="D22" i="18"/>
  <c r="G21" i="18"/>
  <c r="D21" i="18"/>
  <c r="F17" i="18"/>
  <c r="E17" i="18"/>
  <c r="G32" i="17"/>
  <c r="G27" i="17"/>
  <c r="G26" i="17"/>
  <c r="D26" i="17"/>
  <c r="G25" i="17"/>
  <c r="G24" i="17"/>
  <c r="D24" i="17"/>
  <c r="G23" i="17"/>
  <c r="D23" i="17"/>
  <c r="G22" i="17"/>
  <c r="D22" i="17"/>
  <c r="G21" i="17"/>
  <c r="D21" i="17"/>
  <c r="G31" i="17" s="1"/>
  <c r="G33" i="17" s="1"/>
  <c r="G37" i="17" s="1"/>
  <c r="G39" i="17" s="1"/>
  <c r="F17" i="17"/>
  <c r="E17" i="17"/>
  <c r="G32" i="16"/>
  <c r="G27" i="16"/>
  <c r="G26" i="16"/>
  <c r="D26" i="16"/>
  <c r="G25" i="16"/>
  <c r="G24" i="16"/>
  <c r="D24" i="16"/>
  <c r="G23" i="16"/>
  <c r="D23" i="16"/>
  <c r="G22" i="16"/>
  <c r="D22" i="16"/>
  <c r="G21" i="16"/>
  <c r="D21" i="16"/>
  <c r="G31" i="16" s="1"/>
  <c r="G33" i="16" s="1"/>
  <c r="G37" i="16" s="1"/>
  <c r="G39" i="16" s="1"/>
  <c r="F17" i="16"/>
  <c r="E17" i="16"/>
  <c r="G32" i="13"/>
  <c r="D21" i="13"/>
  <c r="G21" i="13"/>
  <c r="D22" i="13"/>
  <c r="G22" i="13"/>
  <c r="D23" i="13"/>
  <c r="G23" i="13"/>
  <c r="D24" i="13"/>
  <c r="G24" i="13"/>
  <c r="G25" i="13"/>
  <c r="D26" i="13"/>
  <c r="G26" i="13"/>
  <c r="G28" i="13" s="1"/>
  <c r="G27" i="13"/>
  <c r="E17" i="13"/>
  <c r="F17" i="13"/>
  <c r="K22" i="15"/>
  <c r="K21" i="15"/>
  <c r="K20" i="15"/>
  <c r="K19" i="15"/>
  <c r="K18" i="15"/>
  <c r="K17" i="15"/>
  <c r="K16" i="15"/>
  <c r="K13" i="15"/>
  <c r="K12" i="15"/>
  <c r="K11" i="15"/>
  <c r="K10" i="15"/>
  <c r="K9" i="15"/>
  <c r="K8" i="15"/>
  <c r="D6" i="15"/>
  <c r="G31" i="18" l="1"/>
  <c r="G33" i="18" s="1"/>
  <c r="G37" i="18" s="1"/>
  <c r="G39" i="18" s="1"/>
  <c r="G31" i="13"/>
  <c r="G33" i="13" s="1"/>
  <c r="G31" i="19"/>
  <c r="G33" i="19" s="1"/>
  <c r="G37" i="19" s="1"/>
  <c r="G39" i="19" s="1"/>
  <c r="K23" i="15"/>
  <c r="F16" i="15" l="1"/>
  <c r="G37" i="13"/>
  <c r="F9" i="15" l="1"/>
  <c r="G39" i="13"/>
  <c r="F10" i="15" l="1"/>
  <c r="F13" i="15" s="1"/>
  <c r="F19" i="15"/>
  <c r="F20" i="15" s="1"/>
</calcChain>
</file>

<file path=xl/sharedStrings.xml><?xml version="1.0" encoding="utf-8"?>
<sst xmlns="http://schemas.openxmlformats.org/spreadsheetml/2006/main" count="263" uniqueCount="71">
  <si>
    <t>Event:</t>
  </si>
  <si>
    <t>Date:</t>
  </si>
  <si>
    <t>Over/Short</t>
  </si>
  <si>
    <t>-</t>
  </si>
  <si>
    <t>=</t>
  </si>
  <si>
    <t>Total Credit Cards</t>
  </si>
  <si>
    <t>+</t>
  </si>
  <si>
    <t>Reserved Seating</t>
  </si>
  <si>
    <t>GA - Senior</t>
  </si>
  <si>
    <t>GA - Adult</t>
  </si>
  <si>
    <t>GA - Student</t>
  </si>
  <si>
    <t>Coupons</t>
  </si>
  <si>
    <t>Cashier:</t>
  </si>
  <si>
    <t># Of Items Sold</t>
  </si>
  <si>
    <t>Item AMT</t>
  </si>
  <si>
    <t>START UP CASH</t>
  </si>
  <si>
    <t>ITEMS SOLD</t>
  </si>
  <si>
    <t>STAFF AND EVENT INFO</t>
  </si>
  <si>
    <t>Total Cash and Coin</t>
  </si>
  <si>
    <t xml:space="preserve">Start Up Cash Amount: </t>
  </si>
  <si>
    <t>Shift Start Initials:</t>
  </si>
  <si>
    <t>Shift End Initials:</t>
  </si>
  <si>
    <t>Total $ Amount</t>
  </si>
  <si>
    <t>Total Sold</t>
  </si>
  <si>
    <t>Drawer Summary</t>
  </si>
  <si>
    <t>Coins</t>
  </si>
  <si>
    <t>#</t>
  </si>
  <si>
    <t>Bills</t>
  </si>
  <si>
    <t>Amount</t>
  </si>
  <si>
    <t>Total Coin</t>
  </si>
  <si>
    <t>Total Bills</t>
  </si>
  <si>
    <t>Revenue Summary</t>
  </si>
  <si>
    <t>Total Coin and Bills</t>
  </si>
  <si>
    <t>Start-Up Total Funds</t>
  </si>
  <si>
    <t>Cash Deposit</t>
  </si>
  <si>
    <t>Total Checks</t>
  </si>
  <si>
    <t xml:space="preserve">   (From CC Machine Settlement Report)</t>
  </si>
  <si>
    <t>Total Event Revenue</t>
  </si>
  <si>
    <t>Net Amount from "Net Sales By Employee</t>
  </si>
  <si>
    <t>Colorado Mesa University Athletics</t>
  </si>
  <si>
    <t>Event Operations Deposit Form</t>
  </si>
  <si>
    <t>DATE:</t>
  </si>
  <si>
    <t>COINS</t>
  </si>
  <si>
    <t>Coin</t>
  </si>
  <si>
    <t>CODE</t>
  </si>
  <si>
    <t>DESCRIPTION</t>
  </si>
  <si>
    <t>AMOUNT</t>
  </si>
  <si>
    <t>S079</t>
  </si>
  <si>
    <t>Ticket Sales</t>
  </si>
  <si>
    <t>S182</t>
  </si>
  <si>
    <t>Cash Over</t>
  </si>
  <si>
    <t>TOTAL DEPOSIT</t>
  </si>
  <si>
    <t>BILLS</t>
  </si>
  <si>
    <t>Bill</t>
  </si>
  <si>
    <t>CASH</t>
  </si>
  <si>
    <t>Total Cash</t>
  </si>
  <si>
    <t>CHRG</t>
  </si>
  <si>
    <t>Cash Short</t>
  </si>
  <si>
    <t>DEPOSITIOR</t>
  </si>
  <si>
    <t>PHONE #</t>
  </si>
  <si>
    <t>EVENT</t>
  </si>
  <si>
    <t>**Only enter in yellow cells</t>
  </si>
  <si>
    <t>Settlement from Credit card machine</t>
  </si>
  <si>
    <t>Initial______________</t>
  </si>
  <si>
    <t>CMU ATHLETICS                                                                                           Tickets  Register Summary</t>
  </si>
  <si>
    <t>For Tracking Purposes Only: Cashier Do Not Post in Banner</t>
  </si>
  <si>
    <t xml:space="preserve">GROSS SALES </t>
  </si>
  <si>
    <t>CHEK</t>
  </si>
  <si>
    <t>Date</t>
  </si>
  <si>
    <t>Rob Courtney</t>
  </si>
  <si>
    <t>970-248-2107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</si>
</sst>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m/d/yy;@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4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6" xfId="2" applyBorder="1"/>
    <xf numFmtId="0" fontId="1" fillId="0" borderId="9" xfId="2" applyBorder="1"/>
    <xf numFmtId="0" fontId="1" fillId="0" borderId="10" xfId="2" applyBorder="1"/>
    <xf numFmtId="0" fontId="1" fillId="0" borderId="0" xfId="2"/>
    <xf numFmtId="0" fontId="1" fillId="0" borderId="8" xfId="2" applyBorder="1"/>
    <xf numFmtId="0" fontId="1" fillId="0" borderId="0" xfId="2" applyBorder="1"/>
    <xf numFmtId="0" fontId="1" fillId="0" borderId="11" xfId="2" applyBorder="1"/>
    <xf numFmtId="0" fontId="10" fillId="0" borderId="0" xfId="2" applyFont="1" applyBorder="1"/>
    <xf numFmtId="0" fontId="10" fillId="0" borderId="0" xfId="2" applyFont="1" applyFill="1" applyBorder="1" applyAlignment="1"/>
    <xf numFmtId="0" fontId="10" fillId="0" borderId="0" xfId="2" applyFont="1" applyFill="1" applyBorder="1"/>
    <xf numFmtId="166" fontId="10" fillId="0" borderId="0" xfId="2" applyNumberFormat="1" applyFont="1" applyFill="1" applyBorder="1"/>
    <xf numFmtId="44" fontId="10" fillId="0" borderId="1" xfId="3" applyFont="1" applyFill="1" applyBorder="1" applyAlignment="1">
      <alignment horizontal="center"/>
    </xf>
    <xf numFmtId="44" fontId="10" fillId="0" borderId="1" xfId="3" applyFont="1" applyFill="1" applyBorder="1"/>
    <xf numFmtId="44" fontId="10" fillId="0" borderId="0" xfId="3" applyFont="1" applyFill="1" applyBorder="1"/>
    <xf numFmtId="0" fontId="11" fillId="0" borderId="0" xfId="2" applyFont="1" applyFill="1" applyBorder="1" applyAlignment="1">
      <alignment horizontal="center"/>
    </xf>
    <xf numFmtId="0" fontId="1" fillId="0" borderId="7" xfId="2" applyBorder="1"/>
    <xf numFmtId="0" fontId="10" fillId="0" borderId="12" xfId="2" applyFont="1" applyBorder="1"/>
    <xf numFmtId="0" fontId="1" fillId="0" borderId="13" xfId="2" applyBorder="1"/>
    <xf numFmtId="0" fontId="12" fillId="0" borderId="0" xfId="2" applyFont="1" applyBorder="1" applyAlignment="1"/>
    <xf numFmtId="0" fontId="10" fillId="0" borderId="0" xfId="2" applyFont="1"/>
    <xf numFmtId="0" fontId="2" fillId="0" borderId="0" xfId="2" applyFont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4" fontId="5" fillId="0" borderId="1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/>
    </xf>
    <xf numFmtId="44" fontId="9" fillId="0" borderId="1" xfId="1" applyFont="1" applyBorder="1"/>
    <xf numFmtId="44" fontId="9" fillId="0" borderId="1" xfId="0" applyNumberFormat="1" applyFont="1" applyFill="1" applyBorder="1"/>
    <xf numFmtId="165" fontId="9" fillId="0" borderId="1" xfId="1" applyNumberFormat="1" applyFont="1" applyBorder="1"/>
    <xf numFmtId="165" fontId="9" fillId="0" borderId="1" xfId="0" applyNumberFormat="1" applyFont="1" applyFill="1" applyBorder="1"/>
    <xf numFmtId="0" fontId="9" fillId="0" borderId="1" xfId="0" applyFont="1" applyBorder="1"/>
    <xf numFmtId="44" fontId="9" fillId="0" borderId="1" xfId="0" applyNumberFormat="1" applyFont="1" applyBorder="1"/>
    <xf numFmtId="0" fontId="9" fillId="0" borderId="0" xfId="0" applyFont="1"/>
    <xf numFmtId="0" fontId="9" fillId="0" borderId="4" xfId="0" applyFont="1" applyBorder="1"/>
    <xf numFmtId="0" fontId="3" fillId="0" borderId="0" xfId="0" applyFont="1" applyBorder="1" applyAlignment="1">
      <alignment vertical="center" wrapText="1"/>
    </xf>
    <xf numFmtId="0" fontId="14" fillId="2" borderId="2" xfId="0" applyFont="1" applyFill="1" applyBorder="1" applyAlignment="1"/>
    <xf numFmtId="0" fontId="14" fillId="2" borderId="14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/>
    </xf>
    <xf numFmtId="44" fontId="9" fillId="0" borderId="1" xfId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44" fontId="9" fillId="0" borderId="1" xfId="0" applyNumberFormat="1" applyFont="1" applyBorder="1" applyAlignment="1"/>
    <xf numFmtId="44" fontId="9" fillId="0" borderId="1" xfId="0" applyNumberFormat="1" applyFont="1" applyFill="1" applyBorder="1" applyAlignment="1">
      <alignment horizontal="center"/>
    </xf>
    <xf numFmtId="44" fontId="9" fillId="0" borderId="1" xfId="1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/>
    </xf>
    <xf numFmtId="44" fontId="9" fillId="0" borderId="0" xfId="0" applyNumberFormat="1" applyFont="1" applyFill="1" applyBorder="1" applyAlignment="1">
      <alignment horizontal="center" vertical="center"/>
    </xf>
    <xf numFmtId="44" fontId="9" fillId="0" borderId="0" xfId="0" applyNumberFormat="1" applyFont="1" applyFill="1" applyBorder="1" applyAlignment="1">
      <alignment horizontal="center"/>
    </xf>
    <xf numFmtId="44" fontId="9" fillId="0" borderId="0" xfId="1" applyFont="1" applyFill="1" applyBorder="1" applyAlignment="1">
      <alignment horizontal="center" vertical="center"/>
    </xf>
    <xf numFmtId="44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4" fontId="9" fillId="0" borderId="0" xfId="0" applyNumberFormat="1" applyFont="1" applyBorder="1" applyAlignment="1"/>
    <xf numFmtId="44" fontId="9" fillId="0" borderId="0" xfId="0" applyNumberFormat="1" applyFont="1" applyBorder="1" applyAlignment="1">
      <alignment horizontal="center"/>
    </xf>
    <xf numFmtId="0" fontId="14" fillId="2" borderId="1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44" fontId="8" fillId="3" borderId="1" xfId="1" applyFont="1" applyFill="1" applyBorder="1" applyAlignment="1" applyProtection="1">
      <protection locked="0"/>
    </xf>
    <xf numFmtId="0" fontId="5" fillId="0" borderId="1" xfId="0" applyFont="1" applyBorder="1" applyAlignment="1">
      <alignment vertical="center"/>
    </xf>
    <xf numFmtId="0" fontId="9" fillId="0" borderId="0" xfId="0" applyFont="1" applyBorder="1"/>
    <xf numFmtId="165" fontId="9" fillId="0" borderId="0" xfId="0" applyNumberFormat="1" applyFont="1" applyFill="1" applyBorder="1"/>
    <xf numFmtId="0" fontId="9" fillId="4" borderId="2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44" fontId="17" fillId="0" borderId="0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0" fontId="8" fillId="3" borderId="1" xfId="1" applyNumberFormat="1" applyFont="1" applyFill="1" applyBorder="1" applyAlignment="1" applyProtection="1">
      <protection locked="0"/>
    </xf>
    <xf numFmtId="2" fontId="8" fillId="3" borderId="1" xfId="1" applyNumberFormat="1" applyFont="1" applyFill="1" applyBorder="1" applyAlignment="1" applyProtection="1">
      <alignment horizontal="center"/>
      <protection locked="0"/>
    </xf>
    <xf numFmtId="2" fontId="8" fillId="3" borderId="4" xfId="1" applyNumberFormat="1" applyFont="1" applyFill="1" applyBorder="1" applyAlignment="1" applyProtection="1">
      <alignment horizontal="center"/>
      <protection locked="0"/>
    </xf>
    <xf numFmtId="0" fontId="11" fillId="4" borderId="0" xfId="2" applyFont="1" applyFill="1" applyBorder="1" applyAlignment="1">
      <alignment horizontal="center"/>
    </xf>
    <xf numFmtId="44" fontId="10" fillId="4" borderId="0" xfId="2" applyNumberFormat="1" applyFont="1" applyFill="1" applyBorder="1" applyAlignment="1">
      <alignment horizontal="center"/>
    </xf>
    <xf numFmtId="44" fontId="19" fillId="4" borderId="1" xfId="3" applyFont="1" applyFill="1" applyBorder="1" applyAlignment="1">
      <alignment horizontal="center"/>
    </xf>
    <xf numFmtId="44" fontId="19" fillId="4" borderId="1" xfId="3" applyFont="1" applyFill="1" applyBorder="1"/>
    <xf numFmtId="0" fontId="14" fillId="6" borderId="1" xfId="2" applyFont="1" applyFill="1" applyBorder="1" applyAlignment="1">
      <alignment horizontal="center"/>
    </xf>
    <xf numFmtId="0" fontId="6" fillId="0" borderId="0" xfId="0" applyFont="1" applyAlignment="1" applyProtection="1">
      <alignment vertical="center"/>
      <protection locked="0"/>
    </xf>
    <xf numFmtId="44" fontId="9" fillId="3" borderId="1" xfId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protection locked="0"/>
    </xf>
    <xf numFmtId="44" fontId="21" fillId="6" borderId="1" xfId="3" applyFont="1" applyFill="1" applyBorder="1" applyProtection="1">
      <protection locked="0"/>
    </xf>
    <xf numFmtId="0" fontId="10" fillId="3" borderId="1" xfId="2" applyFont="1" applyFill="1" applyBorder="1" applyAlignment="1" applyProtection="1">
      <alignment horizontal="center"/>
      <protection locked="0"/>
    </xf>
    <xf numFmtId="0" fontId="19" fillId="3" borderId="1" xfId="2" applyFont="1" applyFill="1" applyBorder="1" applyAlignment="1" applyProtection="1">
      <alignment horizontal="center"/>
      <protection locked="0"/>
    </xf>
    <xf numFmtId="164" fontId="5" fillId="0" borderId="2" xfId="0" applyNumberFormat="1" applyFont="1" applyFill="1" applyBorder="1" applyAlignment="1">
      <alignment horizontal="left" vertical="center"/>
    </xf>
    <xf numFmtId="164" fontId="5" fillId="0" borderId="14" xfId="0" applyNumberFormat="1" applyFont="1" applyFill="1" applyBorder="1" applyAlignment="1">
      <alignment horizontal="left" vertical="center"/>
    </xf>
    <xf numFmtId="164" fontId="5" fillId="0" borderId="3" xfId="0" applyNumberFormat="1" applyFont="1" applyFill="1" applyBorder="1" applyAlignment="1">
      <alignment horizontal="left" vertical="center"/>
    </xf>
    <xf numFmtId="44" fontId="8" fillId="3" borderId="1" xfId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4" fontId="5" fillId="0" borderId="1" xfId="0" applyNumberFormat="1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center"/>
    </xf>
    <xf numFmtId="0" fontId="21" fillId="6" borderId="1" xfId="2" applyFont="1" applyFill="1" applyBorder="1" applyAlignment="1">
      <alignment horizontal="center"/>
    </xf>
    <xf numFmtId="0" fontId="19" fillId="3" borderId="2" xfId="2" applyFont="1" applyFill="1" applyBorder="1" applyAlignment="1" applyProtection="1">
      <alignment horizontal="center"/>
      <protection locked="0"/>
    </xf>
    <xf numFmtId="0" fontId="19" fillId="3" borderId="14" xfId="2" applyFont="1" applyFill="1" applyBorder="1" applyAlignment="1" applyProtection="1">
      <alignment horizontal="center"/>
      <protection locked="0"/>
    </xf>
    <xf numFmtId="0" fontId="19" fillId="3" borderId="3" xfId="2" applyFont="1" applyFill="1" applyBorder="1" applyAlignment="1" applyProtection="1">
      <alignment horizontal="center"/>
      <protection locked="0"/>
    </xf>
    <xf numFmtId="0" fontId="10" fillId="5" borderId="1" xfId="2" applyFont="1" applyFill="1" applyBorder="1" applyAlignment="1">
      <alignment horizontal="center"/>
    </xf>
    <xf numFmtId="44" fontId="10" fillId="5" borderId="1" xfId="3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44" fontId="10" fillId="0" borderId="1" xfId="2" applyNumberFormat="1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/>
    </xf>
    <xf numFmtId="44" fontId="10" fillId="0" borderId="2" xfId="3" applyFont="1" applyFill="1" applyBorder="1" applyAlignment="1">
      <alignment horizontal="center"/>
    </xf>
    <xf numFmtId="44" fontId="10" fillId="0" borderId="3" xfId="3" applyFont="1" applyFill="1" applyBorder="1" applyAlignment="1">
      <alignment horizontal="center"/>
    </xf>
    <xf numFmtId="0" fontId="20" fillId="6" borderId="7" xfId="2" applyFont="1" applyFill="1" applyBorder="1" applyAlignment="1">
      <alignment horizontal="center"/>
    </xf>
    <xf numFmtId="0" fontId="20" fillId="6" borderId="12" xfId="2" applyFont="1" applyFill="1" applyBorder="1" applyAlignment="1">
      <alignment horizontal="center"/>
    </xf>
    <xf numFmtId="0" fontId="20" fillId="6" borderId="13" xfId="2" applyFont="1" applyFill="1" applyBorder="1" applyAlignment="1">
      <alignment horizontal="center"/>
    </xf>
    <xf numFmtId="14" fontId="11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44" fontId="10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1" fillId="5" borderId="1" xfId="2" applyFont="1" applyFill="1" applyBorder="1" applyAlignment="1">
      <alignment horizontal="center"/>
    </xf>
    <xf numFmtId="44" fontId="10" fillId="5" borderId="1" xfId="2" applyNumberFormat="1" applyFont="1" applyFill="1" applyBorder="1" applyAlignment="1">
      <alignment horizont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00000"/>
      <color rgb="FFFFCC00"/>
      <color rgb="FFF2D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95250</xdr:rowOff>
        </xdr:from>
        <xdr:to>
          <xdr:col>11</xdr:col>
          <xdr:colOff>47625</xdr:colOff>
          <xdr:row>74</xdr:row>
          <xdr:rowOff>57150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zoomScale="70" zoomScaleNormal="70" workbookViewId="0">
      <selection activeCell="G38" sqref="G38"/>
    </sheetView>
  </sheetViews>
  <sheetFormatPr defaultColWidth="9.140625" defaultRowHeight="18.75" x14ac:dyDescent="0.25"/>
  <cols>
    <col min="1" max="1" width="3.140625" style="27" customWidth="1"/>
    <col min="2" max="2" width="15.85546875" style="27" customWidth="1"/>
    <col min="3" max="3" width="14.140625" style="27" customWidth="1"/>
    <col min="4" max="4" width="10.28515625" style="27" customWidth="1"/>
    <col min="5" max="5" width="15.85546875" style="27" bestFit="1" customWidth="1"/>
    <col min="6" max="6" width="10.7109375" style="27" customWidth="1"/>
    <col min="7" max="7" width="13.5703125" style="27" customWidth="1"/>
    <col min="8" max="8" width="6.5703125" style="27" bestFit="1" customWidth="1"/>
    <col min="9" max="9" width="10.42578125" style="27" bestFit="1" customWidth="1"/>
    <col min="10" max="10" width="9.42578125" style="27" customWidth="1"/>
    <col min="11" max="11" width="10.28515625" style="27" bestFit="1" customWidth="1"/>
    <col min="12" max="12" width="10.28515625" style="27" customWidth="1"/>
    <col min="13" max="13" width="9.85546875" style="27" customWidth="1"/>
    <col min="14" max="14" width="12" style="27" bestFit="1" customWidth="1"/>
    <col min="15" max="16384" width="9.140625" style="27"/>
  </cols>
  <sheetData>
    <row r="1" spans="2:18" x14ac:dyDescent="0.25">
      <c r="B1" s="107" t="s">
        <v>64</v>
      </c>
      <c r="C1" s="107"/>
      <c r="D1" s="107"/>
      <c r="E1" s="107"/>
      <c r="F1" s="107"/>
      <c r="G1" s="107"/>
    </row>
    <row r="2" spans="2:18" ht="18.75" customHeight="1" x14ac:dyDescent="0.25">
      <c r="B2" s="107"/>
      <c r="C2" s="107"/>
      <c r="D2" s="107"/>
      <c r="E2" s="107"/>
      <c r="F2" s="107"/>
      <c r="G2" s="107"/>
      <c r="H2" s="43"/>
      <c r="I2" s="43"/>
      <c r="J2" s="43"/>
      <c r="K2" s="43"/>
      <c r="L2" s="43"/>
      <c r="M2" s="43"/>
      <c r="N2" s="2"/>
      <c r="O2" s="4"/>
      <c r="P2" s="4"/>
      <c r="Q2" s="4"/>
      <c r="R2" s="4"/>
    </row>
    <row r="3" spans="2:18" ht="18.75" customHeight="1" x14ac:dyDescent="0.25">
      <c r="B3" s="107"/>
      <c r="C3" s="107"/>
      <c r="D3" s="107"/>
      <c r="E3" s="107"/>
      <c r="F3" s="107"/>
      <c r="G3" s="107"/>
      <c r="H3" s="43"/>
      <c r="I3" s="43"/>
      <c r="J3" s="43"/>
      <c r="K3" s="43"/>
      <c r="L3" s="43"/>
      <c r="M3" s="43"/>
      <c r="N3" s="31"/>
    </row>
    <row r="4" spans="2:18" x14ac:dyDescent="0.25">
      <c r="B4" s="66" t="s">
        <v>17</v>
      </c>
      <c r="C4" s="66"/>
      <c r="D4" s="31"/>
      <c r="E4" s="66" t="s">
        <v>15</v>
      </c>
      <c r="F4" s="66"/>
      <c r="G4" s="66"/>
      <c r="H4" s="31"/>
    </row>
    <row r="5" spans="2:18" x14ac:dyDescent="0.25">
      <c r="B5" s="67" t="s">
        <v>12</v>
      </c>
      <c r="C5" s="89"/>
      <c r="D5" s="31"/>
      <c r="E5" s="69" t="s">
        <v>19</v>
      </c>
      <c r="F5" s="69"/>
      <c r="G5" s="68"/>
      <c r="H5" s="31"/>
    </row>
    <row r="6" spans="2:18" x14ac:dyDescent="0.25">
      <c r="B6" s="67" t="s">
        <v>0</v>
      </c>
      <c r="C6" s="89"/>
      <c r="D6" s="31"/>
      <c r="E6" s="69" t="s">
        <v>20</v>
      </c>
      <c r="F6" s="69"/>
      <c r="G6" s="89"/>
      <c r="H6" s="31"/>
    </row>
    <row r="7" spans="2:18" x14ac:dyDescent="0.25">
      <c r="B7" s="67" t="s">
        <v>1</v>
      </c>
      <c r="C7" s="89"/>
      <c r="D7" s="31"/>
      <c r="E7" s="69" t="s">
        <v>21</v>
      </c>
      <c r="F7" s="69"/>
      <c r="G7" s="89"/>
      <c r="H7" s="31"/>
    </row>
    <row r="8" spans="2:18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8" x14ac:dyDescent="0.25">
      <c r="B9" s="31"/>
      <c r="C9" s="32"/>
      <c r="D9" s="32"/>
      <c r="E9" s="32"/>
      <c r="F9" s="32"/>
      <c r="G9" s="32"/>
      <c r="H9" s="32"/>
      <c r="I9" s="31"/>
      <c r="J9" s="31"/>
      <c r="K9" s="31"/>
      <c r="L9" s="31"/>
      <c r="M9" s="31"/>
      <c r="N9" s="31"/>
    </row>
    <row r="10" spans="2:18" x14ac:dyDescent="0.25">
      <c r="B10" s="44" t="s">
        <v>16</v>
      </c>
      <c r="C10" s="45"/>
      <c r="D10" s="45"/>
      <c r="E10" s="45"/>
      <c r="F10" s="116"/>
      <c r="G10" s="116"/>
    </row>
    <row r="11" spans="2:18" x14ac:dyDescent="0.25">
      <c r="B11" s="113" t="s">
        <v>14</v>
      </c>
      <c r="C11" s="114"/>
      <c r="D11" s="115"/>
      <c r="E11" s="1" t="s">
        <v>13</v>
      </c>
      <c r="F11" s="117" t="s">
        <v>22</v>
      </c>
      <c r="G11" s="117"/>
    </row>
    <row r="12" spans="2:18" x14ac:dyDescent="0.25">
      <c r="B12" s="103" t="s">
        <v>7</v>
      </c>
      <c r="C12" s="104"/>
      <c r="D12" s="105"/>
      <c r="E12" s="90"/>
      <c r="F12" s="106"/>
      <c r="G12" s="106"/>
    </row>
    <row r="13" spans="2:18" x14ac:dyDescent="0.25">
      <c r="B13" s="103" t="s">
        <v>9</v>
      </c>
      <c r="C13" s="104"/>
      <c r="D13" s="105"/>
      <c r="E13" s="90"/>
      <c r="F13" s="106"/>
      <c r="G13" s="106"/>
    </row>
    <row r="14" spans="2:18" x14ac:dyDescent="0.25">
      <c r="B14" s="103" t="s">
        <v>8</v>
      </c>
      <c r="C14" s="104"/>
      <c r="D14" s="105"/>
      <c r="E14" s="90"/>
      <c r="F14" s="106"/>
      <c r="G14" s="106"/>
    </row>
    <row r="15" spans="2:18" x14ac:dyDescent="0.25">
      <c r="B15" s="103" t="s">
        <v>10</v>
      </c>
      <c r="C15" s="104"/>
      <c r="D15" s="105"/>
      <c r="E15" s="90"/>
      <c r="F15" s="106"/>
      <c r="G15" s="106"/>
    </row>
    <row r="16" spans="2:18" x14ac:dyDescent="0.25">
      <c r="B16" s="103" t="s">
        <v>11</v>
      </c>
      <c r="C16" s="104"/>
      <c r="D16" s="105"/>
      <c r="E16" s="90"/>
      <c r="F16" s="106"/>
      <c r="G16" s="106"/>
    </row>
    <row r="17" spans="2:15" x14ac:dyDescent="0.25">
      <c r="B17" s="118" t="s">
        <v>23</v>
      </c>
      <c r="C17" s="119"/>
      <c r="D17" s="120"/>
      <c r="E17" s="33">
        <f>SUM(E12:E16)</f>
        <v>0</v>
      </c>
      <c r="F17" s="121">
        <f>+SUM(F12:F16)</f>
        <v>0</v>
      </c>
      <c r="G17" s="121"/>
    </row>
    <row r="18" spans="2:15" x14ac:dyDescent="0.25">
      <c r="B18" s="32"/>
      <c r="C18" s="32"/>
      <c r="D18" s="32"/>
      <c r="E18" s="32"/>
      <c r="F18" s="32"/>
      <c r="G18" s="32"/>
    </row>
    <row r="19" spans="2:15" x14ac:dyDescent="0.25">
      <c r="B19" s="64" t="s">
        <v>24</v>
      </c>
      <c r="C19" s="64"/>
      <c r="D19" s="64"/>
      <c r="E19" s="64"/>
      <c r="F19" s="64"/>
      <c r="G19" s="64"/>
    </row>
    <row r="20" spans="2:15" x14ac:dyDescent="0.25">
      <c r="B20" s="34" t="s">
        <v>25</v>
      </c>
      <c r="C20" s="34" t="s">
        <v>26</v>
      </c>
      <c r="D20" s="34"/>
      <c r="E20" s="34" t="s">
        <v>27</v>
      </c>
      <c r="F20" s="34" t="s">
        <v>26</v>
      </c>
      <c r="G20" s="34" t="s">
        <v>28</v>
      </c>
      <c r="H20" s="54"/>
      <c r="I20" s="54"/>
      <c r="J20" s="31"/>
      <c r="K20" s="31"/>
      <c r="L20" s="31"/>
    </row>
    <row r="21" spans="2:15" x14ac:dyDescent="0.25">
      <c r="B21" s="35">
        <v>0.01</v>
      </c>
      <c r="C21" s="91"/>
      <c r="D21" s="36">
        <f>B21*C21</f>
        <v>0</v>
      </c>
      <c r="E21" s="37">
        <v>1</v>
      </c>
      <c r="F21" s="91"/>
      <c r="G21" s="38">
        <f>E21*F21</f>
        <v>0</v>
      </c>
      <c r="H21" s="57"/>
      <c r="I21" s="58"/>
      <c r="J21" s="31"/>
      <c r="K21" s="31"/>
      <c r="L21" s="31"/>
    </row>
    <row r="22" spans="2:15" x14ac:dyDescent="0.25">
      <c r="B22" s="35">
        <v>0.05</v>
      </c>
      <c r="C22" s="91"/>
      <c r="D22" s="36">
        <f t="shared" ref="D22:D25" si="0">B22*C22</f>
        <v>0</v>
      </c>
      <c r="E22" s="37">
        <v>2</v>
      </c>
      <c r="F22" s="91"/>
      <c r="G22" s="38">
        <f t="shared" ref="G22:G27" si="1">E22*F22</f>
        <v>0</v>
      </c>
      <c r="H22" s="57"/>
      <c r="I22" s="58"/>
      <c r="J22" s="31"/>
      <c r="K22" s="31"/>
      <c r="L22" s="31"/>
    </row>
    <row r="23" spans="2:15" x14ac:dyDescent="0.25">
      <c r="B23" s="35">
        <v>0.1</v>
      </c>
      <c r="C23" s="91"/>
      <c r="D23" s="36">
        <f t="shared" si="0"/>
        <v>0</v>
      </c>
      <c r="E23" s="37">
        <v>5</v>
      </c>
      <c r="F23" s="91"/>
      <c r="G23" s="38">
        <f t="shared" si="1"/>
        <v>0</v>
      </c>
      <c r="H23" s="57"/>
      <c r="I23" s="58"/>
      <c r="J23" s="31"/>
      <c r="K23" s="31"/>
      <c r="L23" s="31"/>
    </row>
    <row r="24" spans="2:15" x14ac:dyDescent="0.25">
      <c r="B24" s="35">
        <v>0.25</v>
      </c>
      <c r="C24" s="91"/>
      <c r="D24" s="36">
        <f t="shared" si="0"/>
        <v>0</v>
      </c>
      <c r="E24" s="37">
        <v>10</v>
      </c>
      <c r="F24" s="91"/>
      <c r="G24" s="38">
        <f t="shared" si="1"/>
        <v>0</v>
      </c>
      <c r="H24" s="59"/>
      <c r="I24" s="60"/>
      <c r="J24" s="31"/>
      <c r="K24" s="31"/>
      <c r="L24" s="31"/>
    </row>
    <row r="25" spans="2:15" x14ac:dyDescent="0.25">
      <c r="B25" s="35">
        <v>0.5</v>
      </c>
      <c r="C25" s="91"/>
      <c r="D25" s="36">
        <f t="shared" si="0"/>
        <v>0</v>
      </c>
      <c r="E25" s="37">
        <v>20</v>
      </c>
      <c r="F25" s="91"/>
      <c r="G25" s="38">
        <f t="shared" si="1"/>
        <v>0</v>
      </c>
      <c r="H25" s="59"/>
      <c r="I25" s="60"/>
      <c r="J25" s="31"/>
      <c r="K25" s="31"/>
      <c r="L25" s="31"/>
    </row>
    <row r="26" spans="2:15" x14ac:dyDescent="0.25">
      <c r="B26" s="35">
        <v>1</v>
      </c>
      <c r="C26" s="91"/>
      <c r="D26" s="36">
        <f>B26*C26</f>
        <v>0</v>
      </c>
      <c r="E26" s="37">
        <v>50</v>
      </c>
      <c r="F26" s="91"/>
      <c r="G26" s="38">
        <f t="shared" si="1"/>
        <v>0</v>
      </c>
      <c r="H26" s="65"/>
      <c r="I26" s="61"/>
      <c r="J26" s="31"/>
      <c r="K26" s="31"/>
      <c r="L26" s="31"/>
    </row>
    <row r="27" spans="2:15" x14ac:dyDescent="0.25">
      <c r="B27" s="39" t="s">
        <v>29</v>
      </c>
      <c r="C27" s="39"/>
      <c r="D27" s="40">
        <f>SUM(D21:D26)</f>
        <v>0</v>
      </c>
      <c r="E27" s="37">
        <v>100</v>
      </c>
      <c r="F27" s="91"/>
      <c r="G27" s="38">
        <f t="shared" si="1"/>
        <v>0</v>
      </c>
      <c r="H27" s="58"/>
      <c r="I27" s="58"/>
      <c r="J27" s="31"/>
      <c r="K27" s="31"/>
      <c r="L27" s="31"/>
      <c r="O27" s="29"/>
    </row>
    <row r="28" spans="2:15" x14ac:dyDescent="0.25">
      <c r="B28" s="31"/>
      <c r="C28" s="41"/>
      <c r="D28" s="41"/>
      <c r="E28" s="39" t="s">
        <v>30</v>
      </c>
      <c r="F28" s="42"/>
      <c r="G28" s="38">
        <f>SUM(G21:G27)</f>
        <v>0</v>
      </c>
      <c r="H28" s="60"/>
      <c r="I28" s="60"/>
      <c r="J28" s="31"/>
      <c r="K28" s="31"/>
      <c r="L28" s="31"/>
      <c r="O28" s="29"/>
    </row>
    <row r="29" spans="2:15" x14ac:dyDescent="0.25">
      <c r="B29" s="31"/>
      <c r="C29" s="41"/>
      <c r="D29" s="41"/>
      <c r="E29" s="70"/>
      <c r="F29" s="70"/>
      <c r="G29" s="71"/>
      <c r="H29" s="60"/>
      <c r="I29" s="60"/>
      <c r="J29" s="31"/>
      <c r="K29" s="31"/>
      <c r="L29" s="31"/>
      <c r="O29" s="29"/>
    </row>
    <row r="30" spans="2:15" x14ac:dyDescent="0.25">
      <c r="B30" s="111" t="s">
        <v>31</v>
      </c>
      <c r="C30" s="112"/>
      <c r="D30" s="46"/>
      <c r="E30" s="46"/>
      <c r="F30" s="46"/>
      <c r="G30" s="46"/>
      <c r="H30" s="3"/>
      <c r="I30" s="62"/>
      <c r="J30" s="63"/>
      <c r="K30" s="31"/>
      <c r="L30" s="31"/>
      <c r="M30" s="31"/>
    </row>
    <row r="31" spans="2:15" x14ac:dyDescent="0.25">
      <c r="B31" s="72" t="s">
        <v>32</v>
      </c>
      <c r="C31" s="73"/>
      <c r="D31" s="73"/>
      <c r="E31" s="74"/>
      <c r="F31" s="55" t="s">
        <v>4</v>
      </c>
      <c r="G31" s="56">
        <f>D27+G28</f>
        <v>0</v>
      </c>
      <c r="J31" s="28"/>
      <c r="L31" s="29"/>
    </row>
    <row r="32" spans="2:15" x14ac:dyDescent="0.25">
      <c r="B32" s="72" t="s">
        <v>33</v>
      </c>
      <c r="C32" s="73"/>
      <c r="D32" s="73"/>
      <c r="E32" s="75"/>
      <c r="F32" s="47" t="s">
        <v>3</v>
      </c>
      <c r="G32" s="48">
        <f>G5</f>
        <v>0</v>
      </c>
      <c r="L32" s="29"/>
    </row>
    <row r="33" spans="2:13" x14ac:dyDescent="0.25">
      <c r="B33" s="72" t="s">
        <v>34</v>
      </c>
      <c r="C33" s="73"/>
      <c r="D33" s="73"/>
      <c r="E33" s="75"/>
      <c r="F33" s="47" t="s">
        <v>4</v>
      </c>
      <c r="G33" s="48">
        <f>G31-G32</f>
        <v>0</v>
      </c>
      <c r="M33" s="29"/>
    </row>
    <row r="34" spans="2:13" x14ac:dyDescent="0.25">
      <c r="B34" s="72" t="s">
        <v>35</v>
      </c>
      <c r="C34" s="73"/>
      <c r="D34" s="73"/>
      <c r="E34" s="75"/>
      <c r="F34" s="49" t="s">
        <v>6</v>
      </c>
      <c r="G34" s="98"/>
    </row>
    <row r="35" spans="2:13" x14ac:dyDescent="0.25">
      <c r="B35" s="72" t="s">
        <v>5</v>
      </c>
      <c r="C35" s="73"/>
      <c r="D35" s="73"/>
      <c r="E35" s="75"/>
      <c r="F35" s="49" t="s">
        <v>6</v>
      </c>
      <c r="G35" s="98"/>
    </row>
    <row r="36" spans="2:13" x14ac:dyDescent="0.25">
      <c r="B36" s="108" t="s">
        <v>36</v>
      </c>
      <c r="C36" s="109"/>
      <c r="D36" s="109"/>
      <c r="E36" s="109"/>
      <c r="F36" s="110"/>
      <c r="G36" s="50"/>
      <c r="J36" s="97"/>
    </row>
    <row r="37" spans="2:13" x14ac:dyDescent="0.25">
      <c r="B37" s="72" t="s">
        <v>37</v>
      </c>
      <c r="C37" s="73"/>
      <c r="D37" s="73"/>
      <c r="E37" s="75"/>
      <c r="F37" s="48" t="s">
        <v>4</v>
      </c>
      <c r="G37" s="52">
        <f>SUM(G33:G35)</f>
        <v>0</v>
      </c>
      <c r="H37" s="28"/>
      <c r="I37" s="28"/>
      <c r="J37" s="28"/>
    </row>
    <row r="38" spans="2:13" x14ac:dyDescent="0.25">
      <c r="B38" s="72" t="s">
        <v>38</v>
      </c>
      <c r="C38" s="76"/>
      <c r="D38" s="76"/>
      <c r="E38" s="77"/>
      <c r="F38" s="53" t="s">
        <v>4</v>
      </c>
      <c r="G38" s="98"/>
      <c r="H38" s="28"/>
      <c r="I38" s="28"/>
      <c r="J38" s="28"/>
    </row>
    <row r="39" spans="2:13" x14ac:dyDescent="0.25">
      <c r="B39" s="78" t="s">
        <v>2</v>
      </c>
      <c r="C39" s="79"/>
      <c r="D39" s="79"/>
      <c r="E39" s="80"/>
      <c r="F39" s="51"/>
      <c r="G39" s="48">
        <f>G37-G38</f>
        <v>0</v>
      </c>
      <c r="H39" s="28"/>
      <c r="I39" s="28"/>
      <c r="J39" s="28"/>
    </row>
    <row r="40" spans="2:13" x14ac:dyDescent="0.25">
      <c r="C40" s="28"/>
      <c r="D40" s="28"/>
      <c r="E40" s="28"/>
      <c r="F40" s="28"/>
      <c r="G40" s="28"/>
    </row>
    <row r="41" spans="2:13" x14ac:dyDescent="0.25">
      <c r="C41" s="28"/>
      <c r="D41" s="28"/>
      <c r="E41" s="28"/>
      <c r="F41" s="28"/>
    </row>
    <row r="42" spans="2:13" x14ac:dyDescent="0.25">
      <c r="F42" s="28"/>
    </row>
    <row r="43" spans="2:13" x14ac:dyDescent="0.25">
      <c r="F43" s="28"/>
    </row>
    <row r="44" spans="2:13" x14ac:dyDescent="0.25">
      <c r="F44" s="28"/>
    </row>
    <row r="45" spans="2:13" x14ac:dyDescent="0.25">
      <c r="F45" s="28"/>
      <c r="H45" s="28"/>
      <c r="I45" s="28"/>
    </row>
    <row r="51" spans="3:9" x14ac:dyDescent="0.25">
      <c r="H51" s="28"/>
      <c r="I51" s="28"/>
    </row>
    <row r="52" spans="3:9" x14ac:dyDescent="0.25">
      <c r="C52" s="30"/>
      <c r="D52" s="30"/>
    </row>
  </sheetData>
  <sheetProtection algorithmName="SHA-512" hashValue="+V1BZty2KLUQ9FGnCt6fmeamdBDXd/pvYkZKKEMURgjJ9QmUTrpvUpZZiqj8D/qzuyx3w/spzj1kE7Y45GTCbA==" saltValue="9uOC200cvc++Fq8o1AYfsw==" spinCount="100000" sheet="1" objects="1" scenarios="1" selectLockedCells="1"/>
  <mergeCells count="18">
    <mergeCell ref="B36:F36"/>
    <mergeCell ref="B30:C30"/>
    <mergeCell ref="B11:D11"/>
    <mergeCell ref="F10:G10"/>
    <mergeCell ref="F11:G11"/>
    <mergeCell ref="B15:D15"/>
    <mergeCell ref="B16:D16"/>
    <mergeCell ref="B17:D17"/>
    <mergeCell ref="F13:G13"/>
    <mergeCell ref="F14:G14"/>
    <mergeCell ref="F15:G15"/>
    <mergeCell ref="F16:G16"/>
    <mergeCell ref="F17:G17"/>
    <mergeCell ref="B12:D12"/>
    <mergeCell ref="F12:G12"/>
    <mergeCell ref="B1:G3"/>
    <mergeCell ref="B13:D13"/>
    <mergeCell ref="B14:D14"/>
  </mergeCells>
  <printOptions horizontalCentered="1"/>
  <pageMargins left="0.5" right="1" top="0.25" bottom="0.2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topLeftCell="A8" zoomScaleNormal="100" workbookViewId="0">
      <selection activeCell="G38" sqref="G38"/>
    </sheetView>
  </sheetViews>
  <sheetFormatPr defaultColWidth="9.140625" defaultRowHeight="18.75" x14ac:dyDescent="0.25"/>
  <cols>
    <col min="1" max="1" width="3.140625" style="27" customWidth="1"/>
    <col min="2" max="2" width="15.85546875" style="27" customWidth="1"/>
    <col min="3" max="3" width="14.140625" style="27" customWidth="1"/>
    <col min="4" max="4" width="10.28515625" style="27" customWidth="1"/>
    <col min="5" max="5" width="15.85546875" style="27" bestFit="1" customWidth="1"/>
    <col min="6" max="6" width="10.7109375" style="27" customWidth="1"/>
    <col min="7" max="7" width="13.5703125" style="27" customWidth="1"/>
    <col min="8" max="8" width="6.5703125" style="27" bestFit="1" customWidth="1"/>
    <col min="9" max="9" width="10.42578125" style="27" bestFit="1" customWidth="1"/>
    <col min="10" max="10" width="9.42578125" style="27" customWidth="1"/>
    <col min="11" max="11" width="10.28515625" style="27" bestFit="1" customWidth="1"/>
    <col min="12" max="12" width="10.28515625" style="27" customWidth="1"/>
    <col min="13" max="13" width="9.85546875" style="27" customWidth="1"/>
    <col min="14" max="14" width="12" style="27" bestFit="1" customWidth="1"/>
    <col min="15" max="16384" width="9.140625" style="27"/>
  </cols>
  <sheetData>
    <row r="1" spans="2:18" x14ac:dyDescent="0.25">
      <c r="B1" s="107" t="s">
        <v>64</v>
      </c>
      <c r="C1" s="107"/>
      <c r="D1" s="107"/>
      <c r="E1" s="107"/>
      <c r="F1" s="107"/>
      <c r="G1" s="107"/>
    </row>
    <row r="2" spans="2:18" ht="18.75" customHeight="1" x14ac:dyDescent="0.25">
      <c r="B2" s="107"/>
      <c r="C2" s="107"/>
      <c r="D2" s="107"/>
      <c r="E2" s="107"/>
      <c r="F2" s="107"/>
      <c r="G2" s="107"/>
      <c r="H2" s="43"/>
      <c r="I2" s="43"/>
      <c r="J2" s="43"/>
      <c r="K2" s="43"/>
      <c r="L2" s="43"/>
      <c r="M2" s="43"/>
      <c r="N2" s="2"/>
      <c r="O2" s="4"/>
      <c r="P2" s="4"/>
      <c r="Q2" s="4"/>
      <c r="R2" s="4"/>
    </row>
    <row r="3" spans="2:18" ht="18.75" customHeight="1" x14ac:dyDescent="0.25">
      <c r="B3" s="107"/>
      <c r="C3" s="107"/>
      <c r="D3" s="107"/>
      <c r="E3" s="107"/>
      <c r="F3" s="107"/>
      <c r="G3" s="107"/>
      <c r="H3" s="43"/>
      <c r="I3" s="43"/>
      <c r="J3" s="43"/>
      <c r="K3" s="43"/>
      <c r="L3" s="43"/>
      <c r="M3" s="43"/>
      <c r="N3" s="31"/>
    </row>
    <row r="4" spans="2:18" x14ac:dyDescent="0.25">
      <c r="B4" s="66" t="s">
        <v>17</v>
      </c>
      <c r="C4" s="66"/>
      <c r="D4" s="31"/>
      <c r="E4" s="66" t="s">
        <v>15</v>
      </c>
      <c r="F4" s="66"/>
      <c r="G4" s="66"/>
      <c r="H4" s="31"/>
    </row>
    <row r="5" spans="2:18" x14ac:dyDescent="0.25">
      <c r="B5" s="67" t="s">
        <v>12</v>
      </c>
      <c r="C5" s="89"/>
      <c r="D5" s="31"/>
      <c r="E5" s="69" t="s">
        <v>19</v>
      </c>
      <c r="F5" s="69"/>
      <c r="G5" s="68"/>
      <c r="H5" s="31"/>
    </row>
    <row r="6" spans="2:18" x14ac:dyDescent="0.25">
      <c r="B6" s="67" t="s">
        <v>0</v>
      </c>
      <c r="C6" s="89"/>
      <c r="D6" s="31"/>
      <c r="E6" s="69" t="s">
        <v>20</v>
      </c>
      <c r="F6" s="69"/>
      <c r="G6" s="89"/>
      <c r="H6" s="31"/>
    </row>
    <row r="7" spans="2:18" x14ac:dyDescent="0.25">
      <c r="B7" s="67" t="s">
        <v>1</v>
      </c>
      <c r="C7" s="89"/>
      <c r="D7" s="31"/>
      <c r="E7" s="69" t="s">
        <v>21</v>
      </c>
      <c r="F7" s="69"/>
      <c r="G7" s="89"/>
      <c r="H7" s="31"/>
    </row>
    <row r="8" spans="2:18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8" x14ac:dyDescent="0.25">
      <c r="B9" s="31"/>
      <c r="C9" s="32"/>
      <c r="D9" s="32"/>
      <c r="E9" s="32"/>
      <c r="F9" s="32"/>
      <c r="G9" s="32"/>
      <c r="H9" s="32"/>
      <c r="I9" s="31"/>
      <c r="J9" s="31"/>
      <c r="K9" s="31"/>
      <c r="L9" s="31"/>
      <c r="M9" s="31"/>
      <c r="N9" s="31"/>
    </row>
    <row r="10" spans="2:18" x14ac:dyDescent="0.25">
      <c r="B10" s="44" t="s">
        <v>16</v>
      </c>
      <c r="C10" s="45"/>
      <c r="D10" s="45"/>
      <c r="E10" s="45"/>
      <c r="F10" s="116"/>
      <c r="G10" s="116"/>
    </row>
    <row r="11" spans="2:18" x14ac:dyDescent="0.25">
      <c r="B11" s="113" t="s">
        <v>14</v>
      </c>
      <c r="C11" s="114"/>
      <c r="D11" s="115"/>
      <c r="E11" s="1" t="s">
        <v>13</v>
      </c>
      <c r="F11" s="117" t="s">
        <v>22</v>
      </c>
      <c r="G11" s="117"/>
    </row>
    <row r="12" spans="2:18" x14ac:dyDescent="0.25">
      <c r="B12" s="103" t="s">
        <v>7</v>
      </c>
      <c r="C12" s="104"/>
      <c r="D12" s="105"/>
      <c r="E12" s="90"/>
      <c r="F12" s="106"/>
      <c r="G12" s="106"/>
    </row>
    <row r="13" spans="2:18" x14ac:dyDescent="0.25">
      <c r="B13" s="103" t="s">
        <v>9</v>
      </c>
      <c r="C13" s="104"/>
      <c r="D13" s="105"/>
      <c r="E13" s="90"/>
      <c r="F13" s="106"/>
      <c r="G13" s="106"/>
    </row>
    <row r="14" spans="2:18" x14ac:dyDescent="0.25">
      <c r="B14" s="103" t="s">
        <v>8</v>
      </c>
      <c r="C14" s="104"/>
      <c r="D14" s="105"/>
      <c r="E14" s="90"/>
      <c r="F14" s="106"/>
      <c r="G14" s="106"/>
    </row>
    <row r="15" spans="2:18" x14ac:dyDescent="0.25">
      <c r="B15" s="103" t="s">
        <v>10</v>
      </c>
      <c r="C15" s="104"/>
      <c r="D15" s="105"/>
      <c r="E15" s="90"/>
      <c r="F15" s="106"/>
      <c r="G15" s="106"/>
    </row>
    <row r="16" spans="2:18" x14ac:dyDescent="0.25">
      <c r="B16" s="103" t="s">
        <v>11</v>
      </c>
      <c r="C16" s="104"/>
      <c r="D16" s="105"/>
      <c r="E16" s="90"/>
      <c r="F16" s="106"/>
      <c r="G16" s="106"/>
    </row>
    <row r="17" spans="2:15" x14ac:dyDescent="0.25">
      <c r="B17" s="118" t="s">
        <v>23</v>
      </c>
      <c r="C17" s="119"/>
      <c r="D17" s="120"/>
      <c r="E17" s="33">
        <f>SUM(E12:E16)</f>
        <v>0</v>
      </c>
      <c r="F17" s="121">
        <f>+SUM(F12:F16)</f>
        <v>0</v>
      </c>
      <c r="G17" s="121"/>
    </row>
    <row r="18" spans="2:15" x14ac:dyDescent="0.25">
      <c r="B18" s="32"/>
      <c r="C18" s="32"/>
      <c r="D18" s="32"/>
      <c r="E18" s="32"/>
      <c r="F18" s="32"/>
      <c r="G18" s="32"/>
    </row>
    <row r="19" spans="2:15" x14ac:dyDescent="0.25">
      <c r="B19" s="99" t="s">
        <v>24</v>
      </c>
      <c r="C19" s="99"/>
      <c r="D19" s="64"/>
      <c r="E19" s="64"/>
      <c r="F19" s="64"/>
      <c r="G19" s="64"/>
    </row>
    <row r="20" spans="2:15" x14ac:dyDescent="0.25">
      <c r="B20" s="34" t="s">
        <v>25</v>
      </c>
      <c r="C20" s="34" t="s">
        <v>26</v>
      </c>
      <c r="D20" s="34"/>
      <c r="E20" s="34" t="s">
        <v>27</v>
      </c>
      <c r="F20" s="34" t="s">
        <v>26</v>
      </c>
      <c r="G20" s="34" t="s">
        <v>28</v>
      </c>
      <c r="H20" s="54"/>
      <c r="I20" s="54"/>
      <c r="J20" s="31"/>
      <c r="K20" s="31"/>
      <c r="L20" s="31"/>
    </row>
    <row r="21" spans="2:15" x14ac:dyDescent="0.25">
      <c r="B21" s="35">
        <v>0.01</v>
      </c>
      <c r="C21" s="91"/>
      <c r="D21" s="36">
        <f>B21*C21</f>
        <v>0</v>
      </c>
      <c r="E21" s="37">
        <v>1</v>
      </c>
      <c r="F21" s="91"/>
      <c r="G21" s="38">
        <f>E21*F21</f>
        <v>0</v>
      </c>
      <c r="H21" s="57"/>
      <c r="I21" s="58"/>
      <c r="J21" s="31"/>
      <c r="K21" s="31"/>
      <c r="L21" s="31"/>
    </row>
    <row r="22" spans="2:15" x14ac:dyDescent="0.25">
      <c r="B22" s="35">
        <v>0.05</v>
      </c>
      <c r="C22" s="91"/>
      <c r="D22" s="36">
        <f t="shared" ref="D22:D25" si="0">B22*C22</f>
        <v>0</v>
      </c>
      <c r="E22" s="37">
        <v>2</v>
      </c>
      <c r="F22" s="91"/>
      <c r="G22" s="38">
        <f t="shared" ref="G22:G27" si="1">E22*F22</f>
        <v>0</v>
      </c>
      <c r="H22" s="57"/>
      <c r="I22" s="58"/>
      <c r="J22" s="31"/>
      <c r="K22" s="31"/>
      <c r="L22" s="31"/>
    </row>
    <row r="23" spans="2:15" x14ac:dyDescent="0.25">
      <c r="B23" s="35">
        <v>0.1</v>
      </c>
      <c r="C23" s="91"/>
      <c r="D23" s="36">
        <f t="shared" si="0"/>
        <v>0</v>
      </c>
      <c r="E23" s="37">
        <v>5</v>
      </c>
      <c r="F23" s="91"/>
      <c r="G23" s="38">
        <f t="shared" si="1"/>
        <v>0</v>
      </c>
      <c r="H23" s="57"/>
      <c r="I23" s="58"/>
      <c r="J23" s="31"/>
      <c r="K23" s="31"/>
      <c r="L23" s="31"/>
    </row>
    <row r="24" spans="2:15" x14ac:dyDescent="0.25">
      <c r="B24" s="35">
        <v>0.25</v>
      </c>
      <c r="C24" s="91"/>
      <c r="D24" s="36">
        <f t="shared" si="0"/>
        <v>0</v>
      </c>
      <c r="E24" s="37">
        <v>10</v>
      </c>
      <c r="F24" s="91"/>
      <c r="G24" s="38">
        <f t="shared" si="1"/>
        <v>0</v>
      </c>
      <c r="H24" s="59"/>
      <c r="I24" s="60"/>
      <c r="J24" s="31"/>
      <c r="K24" s="31"/>
      <c r="L24" s="31"/>
    </row>
    <row r="25" spans="2:15" x14ac:dyDescent="0.25">
      <c r="B25" s="35">
        <v>0.5</v>
      </c>
      <c r="C25" s="91"/>
      <c r="D25" s="36">
        <f t="shared" si="0"/>
        <v>0</v>
      </c>
      <c r="E25" s="37">
        <v>20</v>
      </c>
      <c r="F25" s="91"/>
      <c r="G25" s="38">
        <f t="shared" si="1"/>
        <v>0</v>
      </c>
      <c r="H25" s="59"/>
      <c r="I25" s="60"/>
      <c r="J25" s="31"/>
      <c r="K25" s="31"/>
      <c r="L25" s="31"/>
    </row>
    <row r="26" spans="2:15" x14ac:dyDescent="0.25">
      <c r="B26" s="35">
        <v>1</v>
      </c>
      <c r="C26" s="91"/>
      <c r="D26" s="36">
        <f>B26*C26</f>
        <v>0</v>
      </c>
      <c r="E26" s="37">
        <v>50</v>
      </c>
      <c r="F26" s="91"/>
      <c r="G26" s="38">
        <f t="shared" si="1"/>
        <v>0</v>
      </c>
      <c r="H26" s="65"/>
      <c r="I26" s="61"/>
      <c r="J26" s="31"/>
      <c r="K26" s="31"/>
      <c r="L26" s="31"/>
    </row>
    <row r="27" spans="2:15" x14ac:dyDescent="0.25">
      <c r="B27" s="39" t="s">
        <v>29</v>
      </c>
      <c r="C27" s="39"/>
      <c r="D27" s="40">
        <f>SUM(D21:D26)</f>
        <v>0</v>
      </c>
      <c r="E27" s="37">
        <v>100</v>
      </c>
      <c r="F27" s="91"/>
      <c r="G27" s="38">
        <f t="shared" si="1"/>
        <v>0</v>
      </c>
      <c r="H27" s="58"/>
      <c r="I27" s="58"/>
      <c r="J27" s="31"/>
      <c r="K27" s="31"/>
      <c r="L27" s="31"/>
      <c r="O27" s="29"/>
    </row>
    <row r="28" spans="2:15" x14ac:dyDescent="0.25">
      <c r="B28" s="31"/>
      <c r="C28" s="41"/>
      <c r="D28" s="41"/>
      <c r="E28" s="39" t="s">
        <v>30</v>
      </c>
      <c r="F28" s="42"/>
      <c r="G28" s="38">
        <f>SUM(G21:G27)</f>
        <v>0</v>
      </c>
      <c r="H28" s="60"/>
      <c r="I28" s="60"/>
      <c r="J28" s="31"/>
      <c r="K28" s="31"/>
      <c r="L28" s="31"/>
      <c r="O28" s="29"/>
    </row>
    <row r="29" spans="2:15" x14ac:dyDescent="0.25">
      <c r="B29" s="31"/>
      <c r="C29" s="41"/>
      <c r="D29" s="41"/>
      <c r="E29" s="70"/>
      <c r="F29" s="70"/>
      <c r="G29" s="71"/>
      <c r="H29" s="60"/>
      <c r="I29" s="60"/>
      <c r="J29" s="31"/>
      <c r="K29" s="31"/>
      <c r="L29" s="31"/>
      <c r="O29" s="29"/>
    </row>
    <row r="30" spans="2:15" x14ac:dyDescent="0.25">
      <c r="B30" s="111" t="s">
        <v>31</v>
      </c>
      <c r="C30" s="112"/>
      <c r="D30" s="46"/>
      <c r="E30" s="46"/>
      <c r="F30" s="46"/>
      <c r="G30" s="46"/>
      <c r="H30" s="3"/>
      <c r="I30" s="62"/>
      <c r="J30" s="63"/>
      <c r="K30" s="31"/>
      <c r="L30" s="31"/>
      <c r="M30" s="31"/>
    </row>
    <row r="31" spans="2:15" x14ac:dyDescent="0.25">
      <c r="B31" s="72" t="s">
        <v>32</v>
      </c>
      <c r="C31" s="73"/>
      <c r="D31" s="73"/>
      <c r="E31" s="74"/>
      <c r="F31" s="55" t="s">
        <v>4</v>
      </c>
      <c r="G31" s="56">
        <f>D27+G28</f>
        <v>0</v>
      </c>
      <c r="J31" s="28"/>
      <c r="L31" s="29"/>
    </row>
    <row r="32" spans="2:15" x14ac:dyDescent="0.25">
      <c r="B32" s="72" t="s">
        <v>33</v>
      </c>
      <c r="C32" s="73"/>
      <c r="D32" s="73"/>
      <c r="E32" s="75"/>
      <c r="F32" s="47" t="s">
        <v>3</v>
      </c>
      <c r="G32" s="48">
        <f>G5</f>
        <v>0</v>
      </c>
      <c r="L32" s="29"/>
    </row>
    <row r="33" spans="2:13" x14ac:dyDescent="0.25">
      <c r="B33" s="72" t="s">
        <v>34</v>
      </c>
      <c r="C33" s="73"/>
      <c r="D33" s="73"/>
      <c r="E33" s="75"/>
      <c r="F33" s="47" t="s">
        <v>4</v>
      </c>
      <c r="G33" s="48">
        <f>G31-G32</f>
        <v>0</v>
      </c>
      <c r="M33" s="29"/>
    </row>
    <row r="34" spans="2:13" x14ac:dyDescent="0.25">
      <c r="B34" s="72" t="s">
        <v>35</v>
      </c>
      <c r="C34" s="73"/>
      <c r="D34" s="73"/>
      <c r="E34" s="75"/>
      <c r="F34" s="49" t="s">
        <v>6</v>
      </c>
      <c r="G34" s="98"/>
    </row>
    <row r="35" spans="2:13" x14ac:dyDescent="0.25">
      <c r="B35" s="72" t="s">
        <v>5</v>
      </c>
      <c r="C35" s="73"/>
      <c r="D35" s="73"/>
      <c r="E35" s="75"/>
      <c r="F35" s="49" t="s">
        <v>6</v>
      </c>
      <c r="G35" s="98"/>
    </row>
    <row r="36" spans="2:13" x14ac:dyDescent="0.25">
      <c r="B36" s="108" t="s">
        <v>36</v>
      </c>
      <c r="C36" s="109"/>
      <c r="D36" s="109"/>
      <c r="E36" s="109"/>
      <c r="F36" s="110"/>
      <c r="G36" s="50"/>
    </row>
    <row r="37" spans="2:13" x14ac:dyDescent="0.25">
      <c r="B37" s="72" t="s">
        <v>37</v>
      </c>
      <c r="C37" s="73"/>
      <c r="D37" s="73"/>
      <c r="E37" s="75"/>
      <c r="F37" s="48" t="s">
        <v>4</v>
      </c>
      <c r="G37" s="52">
        <f>SUM(G33:G35)</f>
        <v>0</v>
      </c>
      <c r="H37" s="28"/>
      <c r="I37" s="28"/>
      <c r="J37" s="28"/>
    </row>
    <row r="38" spans="2:13" x14ac:dyDescent="0.25">
      <c r="B38" s="72" t="s">
        <v>38</v>
      </c>
      <c r="C38" s="76"/>
      <c r="D38" s="76"/>
      <c r="E38" s="77"/>
      <c r="F38" s="53" t="s">
        <v>4</v>
      </c>
      <c r="G38" s="98"/>
      <c r="H38" s="28"/>
      <c r="I38" s="28"/>
      <c r="J38" s="28"/>
    </row>
    <row r="39" spans="2:13" x14ac:dyDescent="0.25">
      <c r="B39" s="78" t="s">
        <v>2</v>
      </c>
      <c r="C39" s="79"/>
      <c r="D39" s="79"/>
      <c r="E39" s="80"/>
      <c r="F39" s="51"/>
      <c r="G39" s="48">
        <f>G37-G38</f>
        <v>0</v>
      </c>
      <c r="H39" s="28"/>
      <c r="I39" s="28"/>
      <c r="J39" s="28"/>
    </row>
    <row r="40" spans="2:13" x14ac:dyDescent="0.25">
      <c r="C40" s="28"/>
      <c r="D40" s="28"/>
      <c r="E40" s="28"/>
      <c r="F40" s="28"/>
      <c r="G40" s="28"/>
    </row>
    <row r="41" spans="2:13" x14ac:dyDescent="0.25">
      <c r="C41" s="28"/>
      <c r="D41" s="28"/>
      <c r="E41" s="28"/>
      <c r="F41" s="28"/>
    </row>
    <row r="42" spans="2:13" x14ac:dyDescent="0.25">
      <c r="F42" s="28"/>
    </row>
    <row r="43" spans="2:13" x14ac:dyDescent="0.25">
      <c r="F43" s="28"/>
    </row>
    <row r="44" spans="2:13" x14ac:dyDescent="0.25">
      <c r="F44" s="28"/>
    </row>
    <row r="45" spans="2:13" x14ac:dyDescent="0.25">
      <c r="F45" s="28"/>
      <c r="H45" s="28"/>
      <c r="I45" s="28"/>
    </row>
    <row r="51" spans="3:9" x14ac:dyDescent="0.25">
      <c r="H51" s="28"/>
      <c r="I51" s="28"/>
    </row>
    <row r="52" spans="3:9" x14ac:dyDescent="0.25">
      <c r="C52" s="30"/>
      <c r="D52" s="30"/>
    </row>
  </sheetData>
  <sheetProtection algorithmName="SHA-512" hashValue="tMToslqv3H2H1FOTl6C3aNtWGMCBYip1QPY1GlCpzYSk/EkoaIf7y73/xH/EUki5CSzqn8j5DqmSKyNEudyCow==" saltValue="ZqRm4O7x2XCj3Q06VIXGOw==" spinCount="100000" sheet="1" objects="1" scenarios="1" selectLockedCells="1"/>
  <mergeCells count="18">
    <mergeCell ref="B36:F36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30:C30"/>
    <mergeCell ref="B1:G3"/>
    <mergeCell ref="F10:G10"/>
    <mergeCell ref="B11:D11"/>
    <mergeCell ref="F11:G11"/>
    <mergeCell ref="B12:D12"/>
    <mergeCell ref="F12:G12"/>
  </mergeCells>
  <printOptions horizontalCentered="1"/>
  <pageMargins left="0.5" right="1" top="0.25" bottom="0.25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topLeftCell="A8" zoomScaleNormal="100" workbookViewId="0">
      <selection activeCell="G38" sqref="G38"/>
    </sheetView>
  </sheetViews>
  <sheetFormatPr defaultColWidth="9.140625" defaultRowHeight="18.75" x14ac:dyDescent="0.25"/>
  <cols>
    <col min="1" max="1" width="3.140625" style="27" customWidth="1"/>
    <col min="2" max="2" width="15.85546875" style="27" customWidth="1"/>
    <col min="3" max="3" width="14.140625" style="27" customWidth="1"/>
    <col min="4" max="4" width="10.28515625" style="27" customWidth="1"/>
    <col min="5" max="5" width="15.85546875" style="27" bestFit="1" customWidth="1"/>
    <col min="6" max="6" width="10.7109375" style="27" customWidth="1"/>
    <col min="7" max="7" width="13.5703125" style="27" customWidth="1"/>
    <col min="8" max="8" width="6.5703125" style="27" bestFit="1" customWidth="1"/>
    <col min="9" max="9" width="10.42578125" style="27" bestFit="1" customWidth="1"/>
    <col min="10" max="10" width="9.42578125" style="27" customWidth="1"/>
    <col min="11" max="11" width="10.28515625" style="27" bestFit="1" customWidth="1"/>
    <col min="12" max="12" width="10.28515625" style="27" customWidth="1"/>
    <col min="13" max="13" width="9.85546875" style="27" customWidth="1"/>
    <col min="14" max="14" width="12" style="27" bestFit="1" customWidth="1"/>
    <col min="15" max="16384" width="9.140625" style="27"/>
  </cols>
  <sheetData>
    <row r="1" spans="2:18" x14ac:dyDescent="0.25">
      <c r="B1" s="107" t="s">
        <v>64</v>
      </c>
      <c r="C1" s="107"/>
      <c r="D1" s="107"/>
      <c r="E1" s="107"/>
      <c r="F1" s="107"/>
      <c r="G1" s="107"/>
    </row>
    <row r="2" spans="2:18" ht="18.75" customHeight="1" x14ac:dyDescent="0.25">
      <c r="B2" s="107"/>
      <c r="C2" s="107"/>
      <c r="D2" s="107"/>
      <c r="E2" s="107"/>
      <c r="F2" s="107"/>
      <c r="G2" s="107"/>
      <c r="H2" s="43"/>
      <c r="I2" s="43"/>
      <c r="J2" s="43"/>
      <c r="K2" s="43"/>
      <c r="L2" s="43"/>
      <c r="M2" s="43"/>
      <c r="N2" s="2"/>
      <c r="O2" s="4"/>
      <c r="P2" s="4"/>
      <c r="Q2" s="4"/>
      <c r="R2" s="4"/>
    </row>
    <row r="3" spans="2:18" ht="18.75" customHeight="1" x14ac:dyDescent="0.25">
      <c r="B3" s="107"/>
      <c r="C3" s="107"/>
      <c r="D3" s="107"/>
      <c r="E3" s="107"/>
      <c r="F3" s="107"/>
      <c r="G3" s="107"/>
      <c r="H3" s="43"/>
      <c r="I3" s="43"/>
      <c r="J3" s="43"/>
      <c r="K3" s="43"/>
      <c r="L3" s="43"/>
      <c r="M3" s="43"/>
      <c r="N3" s="31"/>
    </row>
    <row r="4" spans="2:18" x14ac:dyDescent="0.25">
      <c r="B4" s="66" t="s">
        <v>17</v>
      </c>
      <c r="C4" s="66"/>
      <c r="D4" s="31"/>
      <c r="E4" s="66" t="s">
        <v>15</v>
      </c>
      <c r="F4" s="66"/>
      <c r="G4" s="66"/>
      <c r="H4" s="31"/>
    </row>
    <row r="5" spans="2:18" x14ac:dyDescent="0.25">
      <c r="B5" s="67" t="s">
        <v>12</v>
      </c>
      <c r="C5" s="89"/>
      <c r="D5" s="31"/>
      <c r="E5" s="69" t="s">
        <v>19</v>
      </c>
      <c r="F5" s="69"/>
      <c r="G5" s="68"/>
      <c r="H5" s="31"/>
    </row>
    <row r="6" spans="2:18" x14ac:dyDescent="0.25">
      <c r="B6" s="67" t="s">
        <v>0</v>
      </c>
      <c r="C6" s="89"/>
      <c r="D6" s="31"/>
      <c r="E6" s="69" t="s">
        <v>20</v>
      </c>
      <c r="F6" s="69"/>
      <c r="G6" s="89"/>
      <c r="H6" s="31"/>
    </row>
    <row r="7" spans="2:18" x14ac:dyDescent="0.25">
      <c r="B7" s="67" t="s">
        <v>1</v>
      </c>
      <c r="C7" s="89"/>
      <c r="D7" s="31"/>
      <c r="E7" s="69" t="s">
        <v>21</v>
      </c>
      <c r="F7" s="69"/>
      <c r="G7" s="89"/>
      <c r="H7" s="31"/>
    </row>
    <row r="8" spans="2:18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8" x14ac:dyDescent="0.25">
      <c r="B9" s="31"/>
      <c r="C9" s="32"/>
      <c r="D9" s="32"/>
      <c r="E9" s="32"/>
      <c r="F9" s="32"/>
      <c r="G9" s="32"/>
      <c r="H9" s="32"/>
      <c r="I9" s="31"/>
      <c r="J9" s="31"/>
      <c r="K9" s="31"/>
      <c r="L9" s="31"/>
      <c r="M9" s="31"/>
      <c r="N9" s="31"/>
    </row>
    <row r="10" spans="2:18" x14ac:dyDescent="0.25">
      <c r="B10" s="44" t="s">
        <v>16</v>
      </c>
      <c r="C10" s="45"/>
      <c r="D10" s="45"/>
      <c r="E10" s="45"/>
      <c r="F10" s="116"/>
      <c r="G10" s="116"/>
    </row>
    <row r="11" spans="2:18" x14ac:dyDescent="0.25">
      <c r="B11" s="113" t="s">
        <v>14</v>
      </c>
      <c r="C11" s="114"/>
      <c r="D11" s="115"/>
      <c r="E11" s="1" t="s">
        <v>13</v>
      </c>
      <c r="F11" s="117" t="s">
        <v>22</v>
      </c>
      <c r="G11" s="117"/>
    </row>
    <row r="12" spans="2:18" x14ac:dyDescent="0.25">
      <c r="B12" s="103" t="s">
        <v>7</v>
      </c>
      <c r="C12" s="104"/>
      <c r="D12" s="105"/>
      <c r="E12" s="90"/>
      <c r="F12" s="106"/>
      <c r="G12" s="106"/>
    </row>
    <row r="13" spans="2:18" x14ac:dyDescent="0.25">
      <c r="B13" s="103" t="s">
        <v>9</v>
      </c>
      <c r="C13" s="104"/>
      <c r="D13" s="105"/>
      <c r="E13" s="90"/>
      <c r="F13" s="106"/>
      <c r="G13" s="106"/>
    </row>
    <row r="14" spans="2:18" x14ac:dyDescent="0.25">
      <c r="B14" s="103" t="s">
        <v>8</v>
      </c>
      <c r="C14" s="104"/>
      <c r="D14" s="105"/>
      <c r="E14" s="90"/>
      <c r="F14" s="106"/>
      <c r="G14" s="106"/>
    </row>
    <row r="15" spans="2:18" x14ac:dyDescent="0.25">
      <c r="B15" s="103" t="s">
        <v>10</v>
      </c>
      <c r="C15" s="104"/>
      <c r="D15" s="105"/>
      <c r="E15" s="90"/>
      <c r="F15" s="106"/>
      <c r="G15" s="106"/>
    </row>
    <row r="16" spans="2:18" x14ac:dyDescent="0.25">
      <c r="B16" s="103" t="s">
        <v>11</v>
      </c>
      <c r="C16" s="104"/>
      <c r="D16" s="105"/>
      <c r="E16" s="90"/>
      <c r="F16" s="106"/>
      <c r="G16" s="106"/>
    </row>
    <row r="17" spans="2:15" x14ac:dyDescent="0.25">
      <c r="B17" s="118" t="s">
        <v>23</v>
      </c>
      <c r="C17" s="119"/>
      <c r="D17" s="120"/>
      <c r="E17" s="33">
        <f>SUM(E12:E16)</f>
        <v>0</v>
      </c>
      <c r="F17" s="121">
        <f>+SUM(F12:F16)</f>
        <v>0</v>
      </c>
      <c r="G17" s="121"/>
    </row>
    <row r="18" spans="2:15" x14ac:dyDescent="0.25">
      <c r="B18" s="32"/>
      <c r="C18" s="32"/>
      <c r="D18" s="32"/>
      <c r="E18" s="32"/>
      <c r="F18" s="32"/>
      <c r="G18" s="32"/>
    </row>
    <row r="19" spans="2:15" x14ac:dyDescent="0.25">
      <c r="B19" s="99" t="s">
        <v>24</v>
      </c>
      <c r="C19" s="99"/>
      <c r="D19" s="64"/>
      <c r="E19" s="64"/>
      <c r="F19" s="64"/>
      <c r="G19" s="64"/>
    </row>
    <row r="20" spans="2:15" x14ac:dyDescent="0.25">
      <c r="B20" s="34" t="s">
        <v>25</v>
      </c>
      <c r="C20" s="34" t="s">
        <v>26</v>
      </c>
      <c r="D20" s="34"/>
      <c r="E20" s="34" t="s">
        <v>27</v>
      </c>
      <c r="F20" s="34" t="s">
        <v>26</v>
      </c>
      <c r="G20" s="34" t="s">
        <v>28</v>
      </c>
      <c r="H20" s="54"/>
      <c r="I20" s="54"/>
      <c r="J20" s="31"/>
      <c r="K20" s="31"/>
      <c r="L20" s="31"/>
    </row>
    <row r="21" spans="2:15" x14ac:dyDescent="0.25">
      <c r="B21" s="35">
        <v>0.01</v>
      </c>
      <c r="C21" s="91"/>
      <c r="D21" s="36">
        <f>B21*C21</f>
        <v>0</v>
      </c>
      <c r="E21" s="37">
        <v>1</v>
      </c>
      <c r="F21" s="91"/>
      <c r="G21" s="38">
        <f>E21*F21</f>
        <v>0</v>
      </c>
      <c r="H21" s="57"/>
      <c r="I21" s="58"/>
      <c r="J21" s="31"/>
      <c r="K21" s="31"/>
      <c r="L21" s="31"/>
    </row>
    <row r="22" spans="2:15" x14ac:dyDescent="0.25">
      <c r="B22" s="35">
        <v>0.05</v>
      </c>
      <c r="C22" s="91"/>
      <c r="D22" s="36">
        <f t="shared" ref="D22:D25" si="0">B22*C22</f>
        <v>0</v>
      </c>
      <c r="E22" s="37">
        <v>2</v>
      </c>
      <c r="F22" s="91"/>
      <c r="G22" s="38">
        <f t="shared" ref="G22:G27" si="1">E22*F22</f>
        <v>0</v>
      </c>
      <c r="H22" s="57"/>
      <c r="I22" s="58"/>
      <c r="J22" s="31"/>
      <c r="K22" s="31"/>
      <c r="L22" s="31"/>
    </row>
    <row r="23" spans="2:15" x14ac:dyDescent="0.25">
      <c r="B23" s="35">
        <v>0.1</v>
      </c>
      <c r="C23" s="91"/>
      <c r="D23" s="36">
        <f t="shared" si="0"/>
        <v>0</v>
      </c>
      <c r="E23" s="37">
        <v>5</v>
      </c>
      <c r="F23" s="91"/>
      <c r="G23" s="38">
        <f t="shared" si="1"/>
        <v>0</v>
      </c>
      <c r="H23" s="57"/>
      <c r="I23" s="58"/>
      <c r="J23" s="31"/>
      <c r="K23" s="31"/>
      <c r="L23" s="31"/>
    </row>
    <row r="24" spans="2:15" x14ac:dyDescent="0.25">
      <c r="B24" s="35">
        <v>0.25</v>
      </c>
      <c r="C24" s="91"/>
      <c r="D24" s="36">
        <f t="shared" si="0"/>
        <v>0</v>
      </c>
      <c r="E24" s="37">
        <v>10</v>
      </c>
      <c r="F24" s="91"/>
      <c r="G24" s="38">
        <f t="shared" si="1"/>
        <v>0</v>
      </c>
      <c r="H24" s="59"/>
      <c r="I24" s="60"/>
      <c r="J24" s="31"/>
      <c r="K24" s="31"/>
      <c r="L24" s="31"/>
    </row>
    <row r="25" spans="2:15" x14ac:dyDescent="0.25">
      <c r="B25" s="35">
        <v>0.5</v>
      </c>
      <c r="C25" s="91"/>
      <c r="D25" s="36">
        <f t="shared" si="0"/>
        <v>0</v>
      </c>
      <c r="E25" s="37">
        <v>20</v>
      </c>
      <c r="F25" s="91"/>
      <c r="G25" s="38">
        <f t="shared" si="1"/>
        <v>0</v>
      </c>
      <c r="H25" s="59"/>
      <c r="I25" s="60"/>
      <c r="J25" s="31"/>
      <c r="K25" s="31"/>
      <c r="L25" s="31"/>
    </row>
    <row r="26" spans="2:15" x14ac:dyDescent="0.25">
      <c r="B26" s="35">
        <v>1</v>
      </c>
      <c r="C26" s="91"/>
      <c r="D26" s="36">
        <f>B26*C26</f>
        <v>0</v>
      </c>
      <c r="E26" s="37">
        <v>50</v>
      </c>
      <c r="F26" s="91"/>
      <c r="G26" s="38">
        <f t="shared" si="1"/>
        <v>0</v>
      </c>
      <c r="H26" s="65"/>
      <c r="I26" s="61"/>
      <c r="J26" s="31"/>
      <c r="K26" s="31"/>
      <c r="L26" s="31"/>
    </row>
    <row r="27" spans="2:15" x14ac:dyDescent="0.25">
      <c r="B27" s="39" t="s">
        <v>29</v>
      </c>
      <c r="C27" s="39"/>
      <c r="D27" s="40">
        <f>SUM(D21:D26)</f>
        <v>0</v>
      </c>
      <c r="E27" s="37">
        <v>100</v>
      </c>
      <c r="F27" s="91"/>
      <c r="G27" s="38">
        <f t="shared" si="1"/>
        <v>0</v>
      </c>
      <c r="H27" s="58"/>
      <c r="I27" s="58"/>
      <c r="J27" s="31"/>
      <c r="K27" s="31"/>
      <c r="L27" s="31"/>
      <c r="O27" s="29"/>
    </row>
    <row r="28" spans="2:15" x14ac:dyDescent="0.25">
      <c r="B28" s="31"/>
      <c r="C28" s="41"/>
      <c r="D28" s="41"/>
      <c r="E28" s="39" t="s">
        <v>30</v>
      </c>
      <c r="F28" s="42"/>
      <c r="G28" s="38">
        <f>SUM(G21:G27)</f>
        <v>0</v>
      </c>
      <c r="H28" s="60"/>
      <c r="I28" s="60"/>
      <c r="J28" s="31"/>
      <c r="K28" s="31"/>
      <c r="L28" s="31"/>
      <c r="O28" s="29"/>
    </row>
    <row r="29" spans="2:15" x14ac:dyDescent="0.25">
      <c r="B29" s="31"/>
      <c r="C29" s="41"/>
      <c r="D29" s="41"/>
      <c r="E29" s="70"/>
      <c r="F29" s="70"/>
      <c r="G29" s="71"/>
      <c r="H29" s="60"/>
      <c r="I29" s="60"/>
      <c r="J29" s="31"/>
      <c r="K29" s="31"/>
      <c r="L29" s="31"/>
      <c r="O29" s="29"/>
    </row>
    <row r="30" spans="2:15" x14ac:dyDescent="0.25">
      <c r="B30" s="111" t="s">
        <v>31</v>
      </c>
      <c r="C30" s="112"/>
      <c r="D30" s="46"/>
      <c r="E30" s="46"/>
      <c r="F30" s="46"/>
      <c r="G30" s="46"/>
      <c r="H30" s="3"/>
      <c r="I30" s="62"/>
      <c r="J30" s="63"/>
      <c r="K30" s="31"/>
      <c r="L30" s="31"/>
      <c r="M30" s="31"/>
    </row>
    <row r="31" spans="2:15" x14ac:dyDescent="0.25">
      <c r="B31" s="72" t="s">
        <v>32</v>
      </c>
      <c r="C31" s="73"/>
      <c r="D31" s="73"/>
      <c r="E31" s="74"/>
      <c r="F31" s="55" t="s">
        <v>4</v>
      </c>
      <c r="G31" s="56">
        <f>D27+G28</f>
        <v>0</v>
      </c>
      <c r="J31" s="28"/>
      <c r="L31" s="29"/>
    </row>
    <row r="32" spans="2:15" x14ac:dyDescent="0.25">
      <c r="B32" s="72" t="s">
        <v>33</v>
      </c>
      <c r="C32" s="73"/>
      <c r="D32" s="73"/>
      <c r="E32" s="75"/>
      <c r="F32" s="47" t="s">
        <v>3</v>
      </c>
      <c r="G32" s="48">
        <f>G5</f>
        <v>0</v>
      </c>
      <c r="L32" s="29"/>
    </row>
    <row r="33" spans="2:13" x14ac:dyDescent="0.25">
      <c r="B33" s="72" t="s">
        <v>34</v>
      </c>
      <c r="C33" s="73"/>
      <c r="D33" s="73"/>
      <c r="E33" s="75"/>
      <c r="F33" s="47" t="s">
        <v>4</v>
      </c>
      <c r="G33" s="48">
        <f>G31-G32</f>
        <v>0</v>
      </c>
      <c r="M33" s="29"/>
    </row>
    <row r="34" spans="2:13" x14ac:dyDescent="0.25">
      <c r="B34" s="72" t="s">
        <v>35</v>
      </c>
      <c r="C34" s="73"/>
      <c r="D34" s="73"/>
      <c r="E34" s="75"/>
      <c r="F34" s="49" t="s">
        <v>6</v>
      </c>
      <c r="G34" s="98"/>
    </row>
    <row r="35" spans="2:13" x14ac:dyDescent="0.25">
      <c r="B35" s="72" t="s">
        <v>5</v>
      </c>
      <c r="C35" s="73"/>
      <c r="D35" s="73"/>
      <c r="E35" s="75"/>
      <c r="F35" s="49" t="s">
        <v>6</v>
      </c>
      <c r="G35" s="98"/>
    </row>
    <row r="36" spans="2:13" x14ac:dyDescent="0.25">
      <c r="B36" s="108" t="s">
        <v>36</v>
      </c>
      <c r="C36" s="109"/>
      <c r="D36" s="109"/>
      <c r="E36" s="109"/>
      <c r="F36" s="110"/>
      <c r="G36" s="50"/>
    </row>
    <row r="37" spans="2:13" x14ac:dyDescent="0.25">
      <c r="B37" s="72" t="s">
        <v>37</v>
      </c>
      <c r="C37" s="73"/>
      <c r="D37" s="73"/>
      <c r="E37" s="75"/>
      <c r="F37" s="48" t="s">
        <v>4</v>
      </c>
      <c r="G37" s="52">
        <f>SUM(G33:G35)</f>
        <v>0</v>
      </c>
      <c r="H37" s="28"/>
      <c r="I37" s="28"/>
      <c r="J37" s="28"/>
    </row>
    <row r="38" spans="2:13" x14ac:dyDescent="0.25">
      <c r="B38" s="72" t="s">
        <v>38</v>
      </c>
      <c r="C38" s="76"/>
      <c r="D38" s="76"/>
      <c r="E38" s="77"/>
      <c r="F38" s="53" t="s">
        <v>4</v>
      </c>
      <c r="G38" s="98"/>
      <c r="H38" s="28"/>
      <c r="I38" s="28"/>
      <c r="J38" s="28"/>
    </row>
    <row r="39" spans="2:13" x14ac:dyDescent="0.25">
      <c r="B39" s="78" t="s">
        <v>2</v>
      </c>
      <c r="C39" s="79"/>
      <c r="D39" s="79"/>
      <c r="E39" s="80"/>
      <c r="F39" s="51"/>
      <c r="G39" s="48">
        <f>G37-G38</f>
        <v>0</v>
      </c>
      <c r="H39" s="28"/>
      <c r="I39" s="28"/>
      <c r="J39" s="28"/>
    </row>
    <row r="40" spans="2:13" x14ac:dyDescent="0.25">
      <c r="C40" s="28"/>
      <c r="D40" s="28"/>
      <c r="E40" s="28"/>
      <c r="F40" s="28"/>
      <c r="G40" s="28"/>
    </row>
    <row r="41" spans="2:13" x14ac:dyDescent="0.25">
      <c r="C41" s="28"/>
      <c r="D41" s="28"/>
      <c r="E41" s="28"/>
      <c r="F41" s="28"/>
    </row>
    <row r="42" spans="2:13" x14ac:dyDescent="0.25">
      <c r="F42" s="28"/>
    </row>
    <row r="43" spans="2:13" x14ac:dyDescent="0.25">
      <c r="F43" s="28"/>
    </row>
    <row r="44" spans="2:13" x14ac:dyDescent="0.25">
      <c r="F44" s="28"/>
    </row>
    <row r="45" spans="2:13" x14ac:dyDescent="0.25">
      <c r="F45" s="28"/>
      <c r="H45" s="28"/>
      <c r="I45" s="28"/>
    </row>
    <row r="51" spans="3:9" x14ac:dyDescent="0.25">
      <c r="H51" s="28"/>
      <c r="I51" s="28"/>
    </row>
    <row r="52" spans="3:9" x14ac:dyDescent="0.25">
      <c r="C52" s="30"/>
      <c r="D52" s="30"/>
    </row>
  </sheetData>
  <sheetProtection algorithmName="SHA-512" hashValue="+WQ2FzY1OZpvO//8gwJe1NF42K3FKpZg9mSxRoOerZ664FrukivOTzQYamlSpuLCnPg67bFNS686fbKLyhwQQA==" saltValue="HeMC6DF6xLXzNjqwAywAXw==" spinCount="100000" sheet="1" objects="1" scenarios="1" selectLockedCells="1"/>
  <mergeCells count="18">
    <mergeCell ref="B36:F36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30:C30"/>
    <mergeCell ref="B1:G3"/>
    <mergeCell ref="F10:G10"/>
    <mergeCell ref="B11:D11"/>
    <mergeCell ref="F11:G11"/>
    <mergeCell ref="B12:D12"/>
    <mergeCell ref="F12:G12"/>
  </mergeCells>
  <printOptions horizontalCentered="1"/>
  <pageMargins left="0.5" right="1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topLeftCell="A8" zoomScaleNormal="100" workbookViewId="0">
      <selection activeCell="G38" sqref="G38"/>
    </sheetView>
  </sheetViews>
  <sheetFormatPr defaultColWidth="9.140625" defaultRowHeight="18.75" x14ac:dyDescent="0.25"/>
  <cols>
    <col min="1" max="1" width="3.140625" style="27" customWidth="1"/>
    <col min="2" max="2" width="15.85546875" style="27" customWidth="1"/>
    <col min="3" max="3" width="14.140625" style="27" customWidth="1"/>
    <col min="4" max="4" width="10.28515625" style="27" customWidth="1"/>
    <col min="5" max="5" width="15.85546875" style="27" bestFit="1" customWidth="1"/>
    <col min="6" max="6" width="10.7109375" style="27" customWidth="1"/>
    <col min="7" max="7" width="13.5703125" style="27" customWidth="1"/>
    <col min="8" max="8" width="6.5703125" style="27" bestFit="1" customWidth="1"/>
    <col min="9" max="9" width="10.42578125" style="27" bestFit="1" customWidth="1"/>
    <col min="10" max="10" width="9.42578125" style="27" customWidth="1"/>
    <col min="11" max="11" width="10.28515625" style="27" bestFit="1" customWidth="1"/>
    <col min="12" max="12" width="10.28515625" style="27" customWidth="1"/>
    <col min="13" max="13" width="9.85546875" style="27" customWidth="1"/>
    <col min="14" max="14" width="12" style="27" bestFit="1" customWidth="1"/>
    <col min="15" max="16384" width="9.140625" style="27"/>
  </cols>
  <sheetData>
    <row r="1" spans="2:18" x14ac:dyDescent="0.25">
      <c r="B1" s="107" t="s">
        <v>64</v>
      </c>
      <c r="C1" s="107"/>
      <c r="D1" s="107"/>
      <c r="E1" s="107"/>
      <c r="F1" s="107"/>
      <c r="G1" s="107"/>
    </row>
    <row r="2" spans="2:18" ht="18.75" customHeight="1" x14ac:dyDescent="0.25">
      <c r="B2" s="107"/>
      <c r="C2" s="107"/>
      <c r="D2" s="107"/>
      <c r="E2" s="107"/>
      <c r="F2" s="107"/>
      <c r="G2" s="107"/>
      <c r="H2" s="43"/>
      <c r="I2" s="43"/>
      <c r="J2" s="43"/>
      <c r="K2" s="43"/>
      <c r="L2" s="43"/>
      <c r="M2" s="43"/>
      <c r="N2" s="2"/>
      <c r="O2" s="4"/>
      <c r="P2" s="4"/>
      <c r="Q2" s="4"/>
      <c r="R2" s="4"/>
    </row>
    <row r="3" spans="2:18" ht="18.75" customHeight="1" x14ac:dyDescent="0.25">
      <c r="B3" s="107"/>
      <c r="C3" s="107"/>
      <c r="D3" s="107"/>
      <c r="E3" s="107"/>
      <c r="F3" s="107"/>
      <c r="G3" s="107"/>
      <c r="H3" s="43"/>
      <c r="I3" s="43"/>
      <c r="J3" s="43"/>
      <c r="K3" s="43"/>
      <c r="L3" s="43"/>
      <c r="M3" s="43"/>
      <c r="N3" s="31"/>
    </row>
    <row r="4" spans="2:18" x14ac:dyDescent="0.25">
      <c r="B4" s="66" t="s">
        <v>17</v>
      </c>
      <c r="C4" s="66"/>
      <c r="D4" s="31"/>
      <c r="E4" s="66" t="s">
        <v>15</v>
      </c>
      <c r="F4" s="66"/>
      <c r="G4" s="66"/>
      <c r="H4" s="31"/>
    </row>
    <row r="5" spans="2:18" x14ac:dyDescent="0.25">
      <c r="B5" s="67" t="s">
        <v>12</v>
      </c>
      <c r="C5" s="89"/>
      <c r="D5" s="31"/>
      <c r="E5" s="69" t="s">
        <v>19</v>
      </c>
      <c r="F5" s="69"/>
      <c r="G5" s="68"/>
      <c r="H5" s="31"/>
    </row>
    <row r="6" spans="2:18" x14ac:dyDescent="0.25">
      <c r="B6" s="67" t="s">
        <v>0</v>
      </c>
      <c r="C6" s="89"/>
      <c r="D6" s="31"/>
      <c r="E6" s="69" t="s">
        <v>20</v>
      </c>
      <c r="F6" s="69"/>
      <c r="G6" s="89"/>
      <c r="H6" s="31"/>
    </row>
    <row r="7" spans="2:18" x14ac:dyDescent="0.25">
      <c r="B7" s="67" t="s">
        <v>1</v>
      </c>
      <c r="C7" s="89"/>
      <c r="D7" s="31"/>
      <c r="E7" s="69" t="s">
        <v>21</v>
      </c>
      <c r="F7" s="69"/>
      <c r="G7" s="89"/>
      <c r="H7" s="31"/>
    </row>
    <row r="8" spans="2:18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8" x14ac:dyDescent="0.25">
      <c r="B9" s="31"/>
      <c r="C9" s="32"/>
      <c r="D9" s="32"/>
      <c r="E9" s="32"/>
      <c r="F9" s="32"/>
      <c r="G9" s="32"/>
      <c r="H9" s="32"/>
      <c r="I9" s="31"/>
      <c r="J9" s="31"/>
      <c r="K9" s="31"/>
      <c r="L9" s="31"/>
      <c r="M9" s="31"/>
      <c r="N9" s="31"/>
    </row>
    <row r="10" spans="2:18" x14ac:dyDescent="0.25">
      <c r="B10" s="44" t="s">
        <v>16</v>
      </c>
      <c r="C10" s="45"/>
      <c r="D10" s="45"/>
      <c r="E10" s="45"/>
      <c r="F10" s="116"/>
      <c r="G10" s="116"/>
    </row>
    <row r="11" spans="2:18" x14ac:dyDescent="0.25">
      <c r="B11" s="113" t="s">
        <v>14</v>
      </c>
      <c r="C11" s="114"/>
      <c r="D11" s="115"/>
      <c r="E11" s="1" t="s">
        <v>13</v>
      </c>
      <c r="F11" s="117" t="s">
        <v>22</v>
      </c>
      <c r="G11" s="117"/>
    </row>
    <row r="12" spans="2:18" x14ac:dyDescent="0.25">
      <c r="B12" s="103" t="s">
        <v>7</v>
      </c>
      <c r="C12" s="104"/>
      <c r="D12" s="105"/>
      <c r="E12" s="90"/>
      <c r="F12" s="106"/>
      <c r="G12" s="106"/>
    </row>
    <row r="13" spans="2:18" x14ac:dyDescent="0.25">
      <c r="B13" s="103" t="s">
        <v>9</v>
      </c>
      <c r="C13" s="104"/>
      <c r="D13" s="105"/>
      <c r="E13" s="90"/>
      <c r="F13" s="106"/>
      <c r="G13" s="106"/>
    </row>
    <row r="14" spans="2:18" x14ac:dyDescent="0.25">
      <c r="B14" s="103" t="s">
        <v>8</v>
      </c>
      <c r="C14" s="104"/>
      <c r="D14" s="105"/>
      <c r="E14" s="90"/>
      <c r="F14" s="106"/>
      <c r="G14" s="106"/>
    </row>
    <row r="15" spans="2:18" x14ac:dyDescent="0.25">
      <c r="B15" s="103" t="s">
        <v>10</v>
      </c>
      <c r="C15" s="104"/>
      <c r="D15" s="105"/>
      <c r="E15" s="90"/>
      <c r="F15" s="106"/>
      <c r="G15" s="106"/>
    </row>
    <row r="16" spans="2:18" x14ac:dyDescent="0.25">
      <c r="B16" s="103" t="s">
        <v>11</v>
      </c>
      <c r="C16" s="104"/>
      <c r="D16" s="105"/>
      <c r="E16" s="90"/>
      <c r="F16" s="106"/>
      <c r="G16" s="106"/>
    </row>
    <row r="17" spans="2:15" x14ac:dyDescent="0.25">
      <c r="B17" s="118" t="s">
        <v>23</v>
      </c>
      <c r="C17" s="119"/>
      <c r="D17" s="120"/>
      <c r="E17" s="33">
        <f>SUM(E12:E16)</f>
        <v>0</v>
      </c>
      <c r="F17" s="121">
        <f>+SUM(F12:F16)</f>
        <v>0</v>
      </c>
      <c r="G17" s="121"/>
    </row>
    <row r="18" spans="2:15" x14ac:dyDescent="0.25">
      <c r="B18" s="32"/>
      <c r="C18" s="32"/>
      <c r="D18" s="32"/>
      <c r="E18" s="32"/>
      <c r="F18" s="32"/>
      <c r="G18" s="32"/>
    </row>
    <row r="19" spans="2:15" x14ac:dyDescent="0.25">
      <c r="B19" s="99" t="s">
        <v>24</v>
      </c>
      <c r="C19" s="99"/>
      <c r="D19" s="64"/>
      <c r="E19" s="64"/>
      <c r="F19" s="64"/>
      <c r="G19" s="64"/>
    </row>
    <row r="20" spans="2:15" x14ac:dyDescent="0.25">
      <c r="B20" s="34" t="s">
        <v>25</v>
      </c>
      <c r="C20" s="34" t="s">
        <v>26</v>
      </c>
      <c r="D20" s="34"/>
      <c r="E20" s="34" t="s">
        <v>27</v>
      </c>
      <c r="F20" s="34" t="s">
        <v>26</v>
      </c>
      <c r="G20" s="34" t="s">
        <v>28</v>
      </c>
      <c r="H20" s="54"/>
      <c r="I20" s="54"/>
      <c r="J20" s="31"/>
      <c r="K20" s="31"/>
      <c r="L20" s="31"/>
    </row>
    <row r="21" spans="2:15" x14ac:dyDescent="0.25">
      <c r="B21" s="35">
        <v>0.01</v>
      </c>
      <c r="C21" s="91"/>
      <c r="D21" s="36">
        <f>B21*C21</f>
        <v>0</v>
      </c>
      <c r="E21" s="37">
        <v>1</v>
      </c>
      <c r="F21" s="91"/>
      <c r="G21" s="38">
        <f>E21*F21</f>
        <v>0</v>
      </c>
      <c r="H21" s="57"/>
      <c r="I21" s="58"/>
      <c r="J21" s="31"/>
      <c r="K21" s="31"/>
      <c r="L21" s="31"/>
    </row>
    <row r="22" spans="2:15" x14ac:dyDescent="0.25">
      <c r="B22" s="35">
        <v>0.05</v>
      </c>
      <c r="C22" s="91"/>
      <c r="D22" s="36">
        <f t="shared" ref="D22:D25" si="0">B22*C22</f>
        <v>0</v>
      </c>
      <c r="E22" s="37">
        <v>2</v>
      </c>
      <c r="F22" s="91"/>
      <c r="G22" s="38">
        <f t="shared" ref="G22:G27" si="1">E22*F22</f>
        <v>0</v>
      </c>
      <c r="H22" s="57"/>
      <c r="I22" s="58"/>
      <c r="J22" s="31"/>
      <c r="K22" s="31"/>
      <c r="L22" s="31"/>
    </row>
    <row r="23" spans="2:15" x14ac:dyDescent="0.25">
      <c r="B23" s="35">
        <v>0.1</v>
      </c>
      <c r="C23" s="91"/>
      <c r="D23" s="36">
        <f t="shared" si="0"/>
        <v>0</v>
      </c>
      <c r="E23" s="37">
        <v>5</v>
      </c>
      <c r="F23" s="91"/>
      <c r="G23" s="38">
        <f t="shared" si="1"/>
        <v>0</v>
      </c>
      <c r="H23" s="57"/>
      <c r="I23" s="58"/>
      <c r="J23" s="31"/>
      <c r="K23" s="31"/>
      <c r="L23" s="31"/>
    </row>
    <row r="24" spans="2:15" x14ac:dyDescent="0.25">
      <c r="B24" s="35">
        <v>0.25</v>
      </c>
      <c r="C24" s="91"/>
      <c r="D24" s="36">
        <f t="shared" si="0"/>
        <v>0</v>
      </c>
      <c r="E24" s="37">
        <v>10</v>
      </c>
      <c r="F24" s="91"/>
      <c r="G24" s="38">
        <f t="shared" si="1"/>
        <v>0</v>
      </c>
      <c r="H24" s="59"/>
      <c r="I24" s="60"/>
      <c r="J24" s="31"/>
      <c r="K24" s="31"/>
      <c r="L24" s="31"/>
    </row>
    <row r="25" spans="2:15" x14ac:dyDescent="0.25">
      <c r="B25" s="35">
        <v>0.5</v>
      </c>
      <c r="C25" s="91"/>
      <c r="D25" s="36">
        <f t="shared" si="0"/>
        <v>0</v>
      </c>
      <c r="E25" s="37">
        <v>20</v>
      </c>
      <c r="F25" s="91"/>
      <c r="G25" s="38">
        <f t="shared" si="1"/>
        <v>0</v>
      </c>
      <c r="H25" s="59"/>
      <c r="I25" s="60"/>
      <c r="J25" s="31"/>
      <c r="K25" s="31"/>
      <c r="L25" s="31"/>
    </row>
    <row r="26" spans="2:15" x14ac:dyDescent="0.25">
      <c r="B26" s="35">
        <v>1</v>
      </c>
      <c r="C26" s="91"/>
      <c r="D26" s="36">
        <f>B26*C26</f>
        <v>0</v>
      </c>
      <c r="E26" s="37">
        <v>50</v>
      </c>
      <c r="F26" s="91"/>
      <c r="G26" s="38">
        <f t="shared" si="1"/>
        <v>0</v>
      </c>
      <c r="H26" s="65"/>
      <c r="I26" s="61"/>
      <c r="J26" s="31"/>
      <c r="K26" s="31"/>
      <c r="L26" s="31"/>
    </row>
    <row r="27" spans="2:15" x14ac:dyDescent="0.25">
      <c r="B27" s="39" t="s">
        <v>29</v>
      </c>
      <c r="C27" s="39"/>
      <c r="D27" s="40">
        <f>SUM(D21:D26)</f>
        <v>0</v>
      </c>
      <c r="E27" s="37">
        <v>100</v>
      </c>
      <c r="F27" s="91"/>
      <c r="G27" s="38">
        <f t="shared" si="1"/>
        <v>0</v>
      </c>
      <c r="H27" s="58"/>
      <c r="I27" s="58"/>
      <c r="J27" s="31"/>
      <c r="K27" s="31"/>
      <c r="L27" s="31"/>
      <c r="O27" s="29"/>
    </row>
    <row r="28" spans="2:15" x14ac:dyDescent="0.25">
      <c r="B28" s="31"/>
      <c r="C28" s="41"/>
      <c r="D28" s="41"/>
      <c r="E28" s="39" t="s">
        <v>30</v>
      </c>
      <c r="F28" s="42"/>
      <c r="G28" s="38">
        <f>SUM(G21:G27)</f>
        <v>0</v>
      </c>
      <c r="H28" s="60"/>
      <c r="I28" s="60"/>
      <c r="J28" s="31"/>
      <c r="K28" s="31"/>
      <c r="L28" s="31"/>
      <c r="O28" s="29"/>
    </row>
    <row r="29" spans="2:15" x14ac:dyDescent="0.25">
      <c r="B29" s="31"/>
      <c r="C29" s="41"/>
      <c r="D29" s="41"/>
      <c r="E29" s="70"/>
      <c r="F29" s="70"/>
      <c r="G29" s="71"/>
      <c r="H29" s="60"/>
      <c r="I29" s="60"/>
      <c r="J29" s="31"/>
      <c r="K29" s="31"/>
      <c r="L29" s="31"/>
      <c r="O29" s="29"/>
    </row>
    <row r="30" spans="2:15" x14ac:dyDescent="0.25">
      <c r="B30" s="111" t="s">
        <v>31</v>
      </c>
      <c r="C30" s="112"/>
      <c r="D30" s="46"/>
      <c r="E30" s="46"/>
      <c r="F30" s="46"/>
      <c r="G30" s="46"/>
      <c r="H30" s="3"/>
      <c r="I30" s="62"/>
      <c r="J30" s="63"/>
      <c r="K30" s="31"/>
      <c r="L30" s="31"/>
      <c r="M30" s="31"/>
    </row>
    <row r="31" spans="2:15" x14ac:dyDescent="0.25">
      <c r="B31" s="72" t="s">
        <v>32</v>
      </c>
      <c r="C31" s="73"/>
      <c r="D31" s="73"/>
      <c r="E31" s="74"/>
      <c r="F31" s="55" t="s">
        <v>4</v>
      </c>
      <c r="G31" s="56">
        <f>D27+G28</f>
        <v>0</v>
      </c>
      <c r="J31" s="28"/>
      <c r="L31" s="29"/>
    </row>
    <row r="32" spans="2:15" x14ac:dyDescent="0.25">
      <c r="B32" s="72" t="s">
        <v>33</v>
      </c>
      <c r="C32" s="73"/>
      <c r="D32" s="73"/>
      <c r="E32" s="75"/>
      <c r="F32" s="47" t="s">
        <v>3</v>
      </c>
      <c r="G32" s="48">
        <f>G5</f>
        <v>0</v>
      </c>
      <c r="L32" s="29"/>
    </row>
    <row r="33" spans="2:13" x14ac:dyDescent="0.25">
      <c r="B33" s="72" t="s">
        <v>34</v>
      </c>
      <c r="C33" s="73"/>
      <c r="D33" s="73"/>
      <c r="E33" s="75"/>
      <c r="F33" s="47" t="s">
        <v>4</v>
      </c>
      <c r="G33" s="48">
        <f>G31-G32</f>
        <v>0</v>
      </c>
      <c r="M33" s="29"/>
    </row>
    <row r="34" spans="2:13" x14ac:dyDescent="0.25">
      <c r="B34" s="72" t="s">
        <v>35</v>
      </c>
      <c r="C34" s="73"/>
      <c r="D34" s="73"/>
      <c r="E34" s="75"/>
      <c r="F34" s="49" t="s">
        <v>6</v>
      </c>
      <c r="G34" s="98"/>
    </row>
    <row r="35" spans="2:13" x14ac:dyDescent="0.25">
      <c r="B35" s="72" t="s">
        <v>5</v>
      </c>
      <c r="C35" s="73"/>
      <c r="D35" s="73"/>
      <c r="E35" s="75"/>
      <c r="F35" s="49" t="s">
        <v>6</v>
      </c>
      <c r="G35" s="98"/>
    </row>
    <row r="36" spans="2:13" x14ac:dyDescent="0.25">
      <c r="B36" s="108" t="s">
        <v>36</v>
      </c>
      <c r="C36" s="109"/>
      <c r="D36" s="109"/>
      <c r="E36" s="109"/>
      <c r="F36" s="110"/>
      <c r="G36" s="50"/>
    </row>
    <row r="37" spans="2:13" x14ac:dyDescent="0.25">
      <c r="B37" s="72" t="s">
        <v>37</v>
      </c>
      <c r="C37" s="73"/>
      <c r="D37" s="73"/>
      <c r="E37" s="75"/>
      <c r="F37" s="48" t="s">
        <v>4</v>
      </c>
      <c r="G37" s="52">
        <f>SUM(G33:G35)</f>
        <v>0</v>
      </c>
      <c r="H37" s="28"/>
      <c r="I37" s="28"/>
      <c r="J37" s="28"/>
    </row>
    <row r="38" spans="2:13" x14ac:dyDescent="0.25">
      <c r="B38" s="72" t="s">
        <v>38</v>
      </c>
      <c r="C38" s="76"/>
      <c r="D38" s="76"/>
      <c r="E38" s="77"/>
      <c r="F38" s="53" t="s">
        <v>4</v>
      </c>
      <c r="G38" s="98"/>
      <c r="H38" s="28"/>
      <c r="I38" s="28"/>
      <c r="J38" s="28"/>
    </row>
    <row r="39" spans="2:13" x14ac:dyDescent="0.25">
      <c r="B39" s="78" t="s">
        <v>2</v>
      </c>
      <c r="C39" s="79"/>
      <c r="D39" s="79"/>
      <c r="E39" s="80"/>
      <c r="F39" s="51"/>
      <c r="G39" s="48">
        <f>G37-G38</f>
        <v>0</v>
      </c>
      <c r="H39" s="28"/>
      <c r="I39" s="28"/>
      <c r="J39" s="28"/>
    </row>
    <row r="40" spans="2:13" x14ac:dyDescent="0.25">
      <c r="C40" s="28"/>
      <c r="D40" s="28"/>
      <c r="E40" s="28"/>
      <c r="F40" s="28"/>
      <c r="G40" s="28"/>
    </row>
    <row r="41" spans="2:13" x14ac:dyDescent="0.25">
      <c r="C41" s="28"/>
      <c r="D41" s="28"/>
      <c r="E41" s="28"/>
      <c r="F41" s="28"/>
    </row>
    <row r="42" spans="2:13" x14ac:dyDescent="0.25">
      <c r="F42" s="28"/>
    </row>
    <row r="43" spans="2:13" x14ac:dyDescent="0.25">
      <c r="F43" s="28"/>
    </row>
    <row r="44" spans="2:13" x14ac:dyDescent="0.25">
      <c r="F44" s="28"/>
    </row>
    <row r="45" spans="2:13" x14ac:dyDescent="0.25">
      <c r="F45" s="28"/>
      <c r="H45" s="28"/>
      <c r="I45" s="28"/>
    </row>
    <row r="51" spans="3:9" x14ac:dyDescent="0.25">
      <c r="H51" s="28"/>
      <c r="I51" s="28"/>
    </row>
    <row r="52" spans="3:9" x14ac:dyDescent="0.25">
      <c r="C52" s="30"/>
      <c r="D52" s="30"/>
    </row>
  </sheetData>
  <sheetProtection algorithmName="SHA-512" hashValue="bPqrr2xJ2AMYtRQSOv3FQTEvn81dxNeufdQbMgktTGBRmqb3/xJKYU2Z3C63ySr46erfIgB83vACENFrZHMU/A==" saltValue="mE8ARaXYSeSBBCGK6ex+jQ==" spinCount="100000" sheet="1" objects="1" scenarios="1" selectLockedCells="1"/>
  <mergeCells count="18">
    <mergeCell ref="B36:F36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30:C30"/>
    <mergeCell ref="B1:G3"/>
    <mergeCell ref="F10:G10"/>
    <mergeCell ref="B11:D11"/>
    <mergeCell ref="F11:G11"/>
    <mergeCell ref="B12:D12"/>
    <mergeCell ref="F12:G12"/>
  </mergeCells>
  <printOptions horizontalCentered="1"/>
  <pageMargins left="0.5" right="1" top="0.25" bottom="0.25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topLeftCell="A2" zoomScaleNormal="100" workbookViewId="0">
      <selection activeCell="C5" sqref="C5"/>
    </sheetView>
  </sheetViews>
  <sheetFormatPr defaultColWidth="9.140625" defaultRowHeight="18.75" x14ac:dyDescent="0.25"/>
  <cols>
    <col min="1" max="1" width="3.140625" style="27" customWidth="1"/>
    <col min="2" max="2" width="15.85546875" style="27" customWidth="1"/>
    <col min="3" max="3" width="14.140625" style="27" customWidth="1"/>
    <col min="4" max="4" width="10.28515625" style="27" customWidth="1"/>
    <col min="5" max="5" width="15.85546875" style="27" bestFit="1" customWidth="1"/>
    <col min="6" max="6" width="10.7109375" style="27" customWidth="1"/>
    <col min="7" max="7" width="13.5703125" style="27" customWidth="1"/>
    <col min="8" max="8" width="6.5703125" style="27" bestFit="1" customWidth="1"/>
    <col min="9" max="9" width="10.42578125" style="27" bestFit="1" customWidth="1"/>
    <col min="10" max="10" width="9.42578125" style="27" customWidth="1"/>
    <col min="11" max="11" width="10.28515625" style="27" bestFit="1" customWidth="1"/>
    <col min="12" max="12" width="10.28515625" style="27" customWidth="1"/>
    <col min="13" max="13" width="9.85546875" style="27" customWidth="1"/>
    <col min="14" max="14" width="12" style="27" bestFit="1" customWidth="1"/>
    <col min="15" max="16384" width="9.140625" style="27"/>
  </cols>
  <sheetData>
    <row r="1" spans="2:18" x14ac:dyDescent="0.25">
      <c r="B1" s="107" t="s">
        <v>64</v>
      </c>
      <c r="C1" s="107"/>
      <c r="D1" s="107"/>
      <c r="E1" s="107"/>
      <c r="F1" s="107"/>
      <c r="G1" s="107"/>
    </row>
    <row r="2" spans="2:18" ht="18.75" customHeight="1" x14ac:dyDescent="0.25">
      <c r="B2" s="107"/>
      <c r="C2" s="107"/>
      <c r="D2" s="107"/>
      <c r="E2" s="107"/>
      <c r="F2" s="107"/>
      <c r="G2" s="107"/>
      <c r="H2" s="43"/>
      <c r="I2" s="43"/>
      <c r="J2" s="43"/>
      <c r="K2" s="43"/>
      <c r="L2" s="43"/>
      <c r="M2" s="43"/>
      <c r="N2" s="2"/>
      <c r="O2" s="4"/>
      <c r="P2" s="4"/>
      <c r="Q2" s="4"/>
      <c r="R2" s="4"/>
    </row>
    <row r="3" spans="2:18" ht="18.75" customHeight="1" x14ac:dyDescent="0.25">
      <c r="B3" s="107"/>
      <c r="C3" s="107"/>
      <c r="D3" s="107"/>
      <c r="E3" s="107"/>
      <c r="F3" s="107"/>
      <c r="G3" s="107"/>
      <c r="H3" s="43"/>
      <c r="I3" s="43"/>
      <c r="J3" s="43"/>
      <c r="K3" s="43"/>
      <c r="L3" s="43"/>
      <c r="M3" s="43"/>
      <c r="N3" s="31"/>
    </row>
    <row r="4" spans="2:18" x14ac:dyDescent="0.25">
      <c r="B4" s="66" t="s">
        <v>17</v>
      </c>
      <c r="C4" s="66"/>
      <c r="D4" s="31"/>
      <c r="E4" s="66" t="s">
        <v>15</v>
      </c>
      <c r="F4" s="66"/>
      <c r="G4" s="66"/>
      <c r="H4" s="31"/>
    </row>
    <row r="5" spans="2:18" x14ac:dyDescent="0.25">
      <c r="B5" s="67" t="s">
        <v>12</v>
      </c>
      <c r="C5" s="89"/>
      <c r="D5" s="31"/>
      <c r="E5" s="69" t="s">
        <v>19</v>
      </c>
      <c r="F5" s="69"/>
      <c r="G5" s="68"/>
      <c r="H5" s="31"/>
    </row>
    <row r="6" spans="2:18" x14ac:dyDescent="0.25">
      <c r="B6" s="67" t="s">
        <v>0</v>
      </c>
      <c r="C6" s="89"/>
      <c r="D6" s="31"/>
      <c r="E6" s="69" t="s">
        <v>20</v>
      </c>
      <c r="F6" s="69"/>
      <c r="G6" s="89"/>
      <c r="H6" s="31"/>
    </row>
    <row r="7" spans="2:18" x14ac:dyDescent="0.25">
      <c r="B7" s="67" t="s">
        <v>1</v>
      </c>
      <c r="C7" s="89"/>
      <c r="D7" s="31"/>
      <c r="E7" s="69" t="s">
        <v>21</v>
      </c>
      <c r="F7" s="69"/>
      <c r="G7" s="89"/>
      <c r="H7" s="31"/>
    </row>
    <row r="8" spans="2:18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8" x14ac:dyDescent="0.25">
      <c r="B9" s="31"/>
      <c r="C9" s="32"/>
      <c r="D9" s="32"/>
      <c r="E9" s="32"/>
      <c r="F9" s="32"/>
      <c r="G9" s="32"/>
      <c r="H9" s="32"/>
      <c r="I9" s="31"/>
      <c r="J9" s="31"/>
      <c r="K9" s="31"/>
      <c r="L9" s="31"/>
      <c r="M9" s="31"/>
      <c r="N9" s="31"/>
    </row>
    <row r="10" spans="2:18" x14ac:dyDescent="0.25">
      <c r="B10" s="44" t="s">
        <v>16</v>
      </c>
      <c r="C10" s="45"/>
      <c r="D10" s="45"/>
      <c r="E10" s="45"/>
      <c r="F10" s="116"/>
      <c r="G10" s="116"/>
    </row>
    <row r="11" spans="2:18" x14ac:dyDescent="0.25">
      <c r="B11" s="113" t="s">
        <v>14</v>
      </c>
      <c r="C11" s="114"/>
      <c r="D11" s="115"/>
      <c r="E11" s="1" t="s">
        <v>13</v>
      </c>
      <c r="F11" s="117" t="s">
        <v>22</v>
      </c>
      <c r="G11" s="117"/>
    </row>
    <row r="12" spans="2:18" x14ac:dyDescent="0.25">
      <c r="B12" s="103" t="s">
        <v>7</v>
      </c>
      <c r="C12" s="104"/>
      <c r="D12" s="105"/>
      <c r="E12" s="90"/>
      <c r="F12" s="106"/>
      <c r="G12" s="106"/>
    </row>
    <row r="13" spans="2:18" x14ac:dyDescent="0.25">
      <c r="B13" s="103" t="s">
        <v>9</v>
      </c>
      <c r="C13" s="104"/>
      <c r="D13" s="105"/>
      <c r="E13" s="90"/>
      <c r="F13" s="106"/>
      <c r="G13" s="106"/>
    </row>
    <row r="14" spans="2:18" x14ac:dyDescent="0.25">
      <c r="B14" s="103" t="s">
        <v>8</v>
      </c>
      <c r="C14" s="104"/>
      <c r="D14" s="105"/>
      <c r="E14" s="90"/>
      <c r="F14" s="106"/>
      <c r="G14" s="106"/>
    </row>
    <row r="15" spans="2:18" x14ac:dyDescent="0.25">
      <c r="B15" s="103" t="s">
        <v>10</v>
      </c>
      <c r="C15" s="104"/>
      <c r="D15" s="105"/>
      <c r="E15" s="90"/>
      <c r="F15" s="106"/>
      <c r="G15" s="106"/>
    </row>
    <row r="16" spans="2:18" x14ac:dyDescent="0.25">
      <c r="B16" s="103" t="s">
        <v>11</v>
      </c>
      <c r="C16" s="104"/>
      <c r="D16" s="105"/>
      <c r="E16" s="90"/>
      <c r="F16" s="106"/>
      <c r="G16" s="106"/>
    </row>
    <row r="17" spans="2:15" x14ac:dyDescent="0.25">
      <c r="B17" s="118" t="s">
        <v>23</v>
      </c>
      <c r="C17" s="119"/>
      <c r="D17" s="120"/>
      <c r="E17" s="33">
        <f>SUM(E12:E16)</f>
        <v>0</v>
      </c>
      <c r="F17" s="121">
        <f>+SUM(F12:F16)</f>
        <v>0</v>
      </c>
      <c r="G17" s="121"/>
    </row>
    <row r="18" spans="2:15" x14ac:dyDescent="0.25">
      <c r="B18" s="32"/>
      <c r="C18" s="32"/>
      <c r="D18" s="32"/>
      <c r="E18" s="32"/>
      <c r="F18" s="32"/>
      <c r="G18" s="32"/>
    </row>
    <row r="19" spans="2:15" x14ac:dyDescent="0.25">
      <c r="B19" s="99" t="s">
        <v>24</v>
      </c>
      <c r="C19" s="99"/>
      <c r="D19" s="64"/>
      <c r="E19" s="64"/>
      <c r="F19" s="64"/>
      <c r="G19" s="64"/>
    </row>
    <row r="20" spans="2:15" x14ac:dyDescent="0.25">
      <c r="B20" s="34" t="s">
        <v>25</v>
      </c>
      <c r="C20" s="34" t="s">
        <v>26</v>
      </c>
      <c r="D20" s="34"/>
      <c r="E20" s="34" t="s">
        <v>27</v>
      </c>
      <c r="F20" s="34" t="s">
        <v>26</v>
      </c>
      <c r="G20" s="34" t="s">
        <v>28</v>
      </c>
      <c r="H20" s="54"/>
      <c r="I20" s="54"/>
      <c r="J20" s="31"/>
      <c r="K20" s="31"/>
      <c r="L20" s="31"/>
    </row>
    <row r="21" spans="2:15" x14ac:dyDescent="0.25">
      <c r="B21" s="35">
        <v>0.01</v>
      </c>
      <c r="C21" s="91"/>
      <c r="D21" s="36">
        <f>B21*C21</f>
        <v>0</v>
      </c>
      <c r="E21" s="37">
        <v>1</v>
      </c>
      <c r="F21" s="91"/>
      <c r="G21" s="38">
        <f>E21*F21</f>
        <v>0</v>
      </c>
      <c r="H21" s="57"/>
      <c r="I21" s="58"/>
      <c r="J21" s="31"/>
      <c r="K21" s="31"/>
      <c r="L21" s="31"/>
    </row>
    <row r="22" spans="2:15" x14ac:dyDescent="0.25">
      <c r="B22" s="35">
        <v>0.05</v>
      </c>
      <c r="C22" s="91"/>
      <c r="D22" s="36">
        <f t="shared" ref="D22:D25" si="0">B22*C22</f>
        <v>0</v>
      </c>
      <c r="E22" s="37">
        <v>2</v>
      </c>
      <c r="F22" s="91"/>
      <c r="G22" s="38">
        <f t="shared" ref="G22:G27" si="1">E22*F22</f>
        <v>0</v>
      </c>
      <c r="H22" s="57"/>
      <c r="I22" s="58"/>
      <c r="J22" s="31"/>
      <c r="K22" s="31"/>
      <c r="L22" s="31"/>
    </row>
    <row r="23" spans="2:15" x14ac:dyDescent="0.25">
      <c r="B23" s="35">
        <v>0.1</v>
      </c>
      <c r="C23" s="91"/>
      <c r="D23" s="36">
        <f t="shared" si="0"/>
        <v>0</v>
      </c>
      <c r="E23" s="37">
        <v>5</v>
      </c>
      <c r="F23" s="91"/>
      <c r="G23" s="38">
        <f t="shared" si="1"/>
        <v>0</v>
      </c>
      <c r="H23" s="57"/>
      <c r="I23" s="58"/>
      <c r="J23" s="31"/>
      <c r="K23" s="31"/>
      <c r="L23" s="31"/>
    </row>
    <row r="24" spans="2:15" x14ac:dyDescent="0.25">
      <c r="B24" s="35">
        <v>0.25</v>
      </c>
      <c r="C24" s="91"/>
      <c r="D24" s="36">
        <f t="shared" si="0"/>
        <v>0</v>
      </c>
      <c r="E24" s="37">
        <v>10</v>
      </c>
      <c r="F24" s="91"/>
      <c r="G24" s="38">
        <f t="shared" si="1"/>
        <v>0</v>
      </c>
      <c r="H24" s="59"/>
      <c r="I24" s="60"/>
      <c r="J24" s="31"/>
      <c r="K24" s="31"/>
      <c r="L24" s="31"/>
    </row>
    <row r="25" spans="2:15" x14ac:dyDescent="0.25">
      <c r="B25" s="35">
        <v>0.5</v>
      </c>
      <c r="C25" s="91"/>
      <c r="D25" s="36">
        <f t="shared" si="0"/>
        <v>0</v>
      </c>
      <c r="E25" s="37">
        <v>20</v>
      </c>
      <c r="F25" s="91"/>
      <c r="G25" s="38">
        <f t="shared" si="1"/>
        <v>0</v>
      </c>
      <c r="H25" s="59"/>
      <c r="I25" s="60"/>
      <c r="J25" s="31"/>
      <c r="K25" s="31"/>
      <c r="L25" s="31"/>
    </row>
    <row r="26" spans="2:15" x14ac:dyDescent="0.25">
      <c r="B26" s="35">
        <v>1</v>
      </c>
      <c r="C26" s="91"/>
      <c r="D26" s="36">
        <f>B26*C26</f>
        <v>0</v>
      </c>
      <c r="E26" s="37">
        <v>50</v>
      </c>
      <c r="F26" s="91"/>
      <c r="G26" s="38">
        <f t="shared" si="1"/>
        <v>0</v>
      </c>
      <c r="H26" s="65"/>
      <c r="I26" s="61"/>
      <c r="J26" s="31"/>
      <c r="K26" s="31"/>
      <c r="L26" s="31"/>
    </row>
    <row r="27" spans="2:15" x14ac:dyDescent="0.25">
      <c r="B27" s="39" t="s">
        <v>29</v>
      </c>
      <c r="C27" s="39"/>
      <c r="D27" s="40">
        <f>SUM(D21:D26)</f>
        <v>0</v>
      </c>
      <c r="E27" s="37">
        <v>100</v>
      </c>
      <c r="F27" s="91"/>
      <c r="G27" s="38">
        <f t="shared" si="1"/>
        <v>0</v>
      </c>
      <c r="H27" s="58"/>
      <c r="I27" s="58"/>
      <c r="J27" s="31"/>
      <c r="K27" s="31"/>
      <c r="L27" s="31"/>
      <c r="O27" s="29"/>
    </row>
    <row r="28" spans="2:15" x14ac:dyDescent="0.25">
      <c r="B28" s="31"/>
      <c r="C28" s="41"/>
      <c r="D28" s="41"/>
      <c r="E28" s="39" t="s">
        <v>30</v>
      </c>
      <c r="F28" s="42"/>
      <c r="G28" s="38">
        <f>SUM(G21:G27)</f>
        <v>0</v>
      </c>
      <c r="H28" s="60"/>
      <c r="I28" s="60"/>
      <c r="J28" s="31"/>
      <c r="K28" s="31"/>
      <c r="L28" s="31"/>
      <c r="O28" s="29"/>
    </row>
    <row r="29" spans="2:15" x14ac:dyDescent="0.25">
      <c r="B29" s="31"/>
      <c r="C29" s="41"/>
      <c r="D29" s="41"/>
      <c r="E29" s="70"/>
      <c r="F29" s="70"/>
      <c r="G29" s="71"/>
      <c r="H29" s="60"/>
      <c r="I29" s="60"/>
      <c r="J29" s="31"/>
      <c r="K29" s="31"/>
      <c r="L29" s="31"/>
      <c r="O29" s="29"/>
    </row>
    <row r="30" spans="2:15" x14ac:dyDescent="0.25">
      <c r="B30" s="111" t="s">
        <v>31</v>
      </c>
      <c r="C30" s="112"/>
      <c r="D30" s="46"/>
      <c r="E30" s="46"/>
      <c r="F30" s="46"/>
      <c r="G30" s="46"/>
      <c r="H30" s="3"/>
      <c r="I30" s="62"/>
      <c r="J30" s="63"/>
      <c r="K30" s="31"/>
      <c r="L30" s="31"/>
      <c r="M30" s="31"/>
    </row>
    <row r="31" spans="2:15" x14ac:dyDescent="0.25">
      <c r="B31" s="72" t="s">
        <v>32</v>
      </c>
      <c r="C31" s="73"/>
      <c r="D31" s="73"/>
      <c r="E31" s="74"/>
      <c r="F31" s="55" t="s">
        <v>4</v>
      </c>
      <c r="G31" s="56">
        <f>D27+G28</f>
        <v>0</v>
      </c>
      <c r="J31" s="28"/>
      <c r="L31" s="29"/>
    </row>
    <row r="32" spans="2:15" x14ac:dyDescent="0.25">
      <c r="B32" s="72" t="s">
        <v>33</v>
      </c>
      <c r="C32" s="73"/>
      <c r="D32" s="73"/>
      <c r="E32" s="75"/>
      <c r="F32" s="47" t="s">
        <v>3</v>
      </c>
      <c r="G32" s="48">
        <f>G5</f>
        <v>0</v>
      </c>
      <c r="L32" s="29"/>
    </row>
    <row r="33" spans="2:13" x14ac:dyDescent="0.25">
      <c r="B33" s="72" t="s">
        <v>34</v>
      </c>
      <c r="C33" s="73"/>
      <c r="D33" s="73"/>
      <c r="E33" s="75"/>
      <c r="F33" s="47" t="s">
        <v>4</v>
      </c>
      <c r="G33" s="48">
        <f>G31-G32</f>
        <v>0</v>
      </c>
      <c r="M33" s="29"/>
    </row>
    <row r="34" spans="2:13" x14ac:dyDescent="0.25">
      <c r="B34" s="72" t="s">
        <v>35</v>
      </c>
      <c r="C34" s="73"/>
      <c r="D34" s="73"/>
      <c r="E34" s="75"/>
      <c r="F34" s="49" t="s">
        <v>6</v>
      </c>
      <c r="G34" s="98"/>
    </row>
    <row r="35" spans="2:13" x14ac:dyDescent="0.25">
      <c r="B35" s="72" t="s">
        <v>5</v>
      </c>
      <c r="C35" s="73"/>
      <c r="D35" s="73"/>
      <c r="E35" s="75"/>
      <c r="F35" s="49" t="s">
        <v>6</v>
      </c>
      <c r="G35" s="98"/>
    </row>
    <row r="36" spans="2:13" x14ac:dyDescent="0.25">
      <c r="B36" s="108" t="s">
        <v>36</v>
      </c>
      <c r="C36" s="109"/>
      <c r="D36" s="109"/>
      <c r="E36" s="109"/>
      <c r="F36" s="110"/>
      <c r="G36" s="50"/>
    </row>
    <row r="37" spans="2:13" x14ac:dyDescent="0.25">
      <c r="B37" s="72" t="s">
        <v>37</v>
      </c>
      <c r="C37" s="73"/>
      <c r="D37" s="73"/>
      <c r="E37" s="75"/>
      <c r="F37" s="48" t="s">
        <v>4</v>
      </c>
      <c r="G37" s="52">
        <f>SUM(G33:G35)</f>
        <v>0</v>
      </c>
      <c r="H37" s="28"/>
      <c r="I37" s="28"/>
      <c r="J37" s="28"/>
    </row>
    <row r="38" spans="2:13" x14ac:dyDescent="0.25">
      <c r="B38" s="72" t="s">
        <v>38</v>
      </c>
      <c r="C38" s="76"/>
      <c r="D38" s="76"/>
      <c r="E38" s="77"/>
      <c r="F38" s="53" t="s">
        <v>4</v>
      </c>
      <c r="G38" s="98"/>
      <c r="H38" s="28"/>
      <c r="I38" s="28"/>
      <c r="J38" s="28"/>
    </row>
    <row r="39" spans="2:13" x14ac:dyDescent="0.25">
      <c r="B39" s="78" t="s">
        <v>2</v>
      </c>
      <c r="C39" s="79"/>
      <c r="D39" s="79"/>
      <c r="E39" s="80"/>
      <c r="F39" s="51"/>
      <c r="G39" s="48">
        <f>G37-G38</f>
        <v>0</v>
      </c>
      <c r="H39" s="28"/>
      <c r="I39" s="28"/>
      <c r="J39" s="28"/>
    </row>
    <row r="40" spans="2:13" x14ac:dyDescent="0.25">
      <c r="C40" s="28"/>
      <c r="D40" s="28"/>
      <c r="E40" s="28"/>
      <c r="F40" s="28"/>
      <c r="G40" s="28"/>
    </row>
    <row r="41" spans="2:13" x14ac:dyDescent="0.25">
      <c r="C41" s="28"/>
      <c r="D41" s="28"/>
      <c r="E41" s="28"/>
      <c r="F41" s="28"/>
    </row>
    <row r="42" spans="2:13" x14ac:dyDescent="0.25">
      <c r="F42" s="28"/>
    </row>
    <row r="43" spans="2:13" x14ac:dyDescent="0.25">
      <c r="F43" s="28"/>
    </row>
    <row r="44" spans="2:13" x14ac:dyDescent="0.25">
      <c r="F44" s="28"/>
    </row>
    <row r="45" spans="2:13" x14ac:dyDescent="0.25">
      <c r="F45" s="28"/>
      <c r="H45" s="28"/>
      <c r="I45" s="28"/>
    </row>
    <row r="51" spans="3:9" x14ac:dyDescent="0.25">
      <c r="H51" s="28"/>
      <c r="I51" s="28"/>
    </row>
    <row r="52" spans="3:9" x14ac:dyDescent="0.25">
      <c r="C52" s="30"/>
      <c r="D52" s="30"/>
    </row>
  </sheetData>
  <sheetProtection algorithmName="SHA-512" hashValue="rKpNixR/q2lArL7yPVfLD0syrYpwxFVMT7LHtMTtwmUli3MWYgR2nthqktNNu5Q7cKay2jSCYUvEyolpTXB0EA==" saltValue="Gk/qTUQMOYkGNhOVlG2ZKQ==" spinCount="100000" sheet="1" objects="1" scenarios="1" selectLockedCells="1"/>
  <mergeCells count="18">
    <mergeCell ref="B36:F36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30:C30"/>
    <mergeCell ref="B1:G3"/>
    <mergeCell ref="F10:G10"/>
    <mergeCell ref="B11:D11"/>
    <mergeCell ref="F11:G11"/>
    <mergeCell ref="B12:D12"/>
    <mergeCell ref="F12:G12"/>
  </mergeCells>
  <printOptions horizontalCentered="1"/>
  <pageMargins left="0.5" right="1" top="0.25" bottom="0.25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J8" sqref="J8"/>
    </sheetView>
  </sheetViews>
  <sheetFormatPr defaultRowHeight="15" x14ac:dyDescent="0.25"/>
  <cols>
    <col min="1" max="1" width="2.7109375" style="8" customWidth="1"/>
    <col min="2" max="2" width="9.140625" style="8"/>
    <col min="3" max="3" width="4.7109375" style="8" customWidth="1"/>
    <col min="4" max="7" width="9.140625" style="8"/>
    <col min="8" max="8" width="4.140625" style="8" customWidth="1"/>
    <col min="9" max="9" width="10.5703125" style="8" customWidth="1"/>
    <col min="10" max="10" width="9.140625" style="8"/>
    <col min="11" max="11" width="12.140625" style="8" bestFit="1" customWidth="1"/>
    <col min="12" max="12" width="2.7109375" style="8" customWidth="1"/>
    <col min="13" max="16384" width="9.140625" style="8"/>
  </cols>
  <sheetData>
    <row r="1" spans="1:16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6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1:16" ht="21.75" thickBot="1" x14ac:dyDescent="0.4">
      <c r="A3" s="9"/>
      <c r="B3" s="134" t="s">
        <v>39</v>
      </c>
      <c r="C3" s="135"/>
      <c r="D3" s="135"/>
      <c r="E3" s="135"/>
      <c r="F3" s="135"/>
      <c r="G3" s="135"/>
      <c r="H3" s="135"/>
      <c r="I3" s="135"/>
      <c r="J3" s="135"/>
      <c r="K3" s="136"/>
      <c r="L3" s="11"/>
    </row>
    <row r="4" spans="1:16" ht="21.75" thickBot="1" x14ac:dyDescent="0.4">
      <c r="A4" s="9"/>
      <c r="B4" s="134" t="s">
        <v>40</v>
      </c>
      <c r="C4" s="135"/>
      <c r="D4" s="135"/>
      <c r="E4" s="135"/>
      <c r="F4" s="135"/>
      <c r="G4" s="135"/>
      <c r="H4" s="135"/>
      <c r="I4" s="135"/>
      <c r="J4" s="135"/>
      <c r="K4" s="136"/>
      <c r="L4" s="11"/>
    </row>
    <row r="5" spans="1:16" ht="15.75" x14ac:dyDescent="0.25">
      <c r="A5" s="9"/>
      <c r="B5" s="10"/>
      <c r="C5" s="10"/>
      <c r="D5" s="12"/>
      <c r="E5" s="12"/>
      <c r="F5" s="12"/>
      <c r="G5" s="12"/>
      <c r="H5" s="12"/>
      <c r="I5" s="12"/>
      <c r="J5" s="12"/>
      <c r="K5" s="12"/>
      <c r="L5" s="11"/>
    </row>
    <row r="6" spans="1:16" ht="15.75" x14ac:dyDescent="0.25">
      <c r="A6" s="9"/>
      <c r="B6" s="122" t="s">
        <v>41</v>
      </c>
      <c r="C6" s="122"/>
      <c r="D6" s="137">
        <f ca="1">NOW()</f>
        <v>43812.667387384259</v>
      </c>
      <c r="E6" s="138"/>
      <c r="F6" s="138"/>
      <c r="G6" s="138"/>
      <c r="H6" s="13"/>
      <c r="I6" s="122" t="s">
        <v>42</v>
      </c>
      <c r="J6" s="122"/>
      <c r="K6" s="122"/>
      <c r="L6" s="11"/>
    </row>
    <row r="7" spans="1:16" ht="15.75" x14ac:dyDescent="0.25">
      <c r="A7" s="9"/>
      <c r="B7" s="14"/>
      <c r="C7" s="15"/>
      <c r="D7" s="14"/>
      <c r="E7" s="14"/>
      <c r="F7" s="14"/>
      <c r="G7" s="12"/>
      <c r="H7" s="14"/>
      <c r="I7" s="96" t="s">
        <v>43</v>
      </c>
      <c r="J7" s="96" t="s">
        <v>26</v>
      </c>
      <c r="K7" s="96" t="s">
        <v>28</v>
      </c>
      <c r="L7" s="11"/>
    </row>
    <row r="8" spans="1:16" ht="15.75" x14ac:dyDescent="0.25">
      <c r="A8" s="9"/>
      <c r="B8" s="122" t="s">
        <v>44</v>
      </c>
      <c r="C8" s="122"/>
      <c r="D8" s="122" t="s">
        <v>45</v>
      </c>
      <c r="E8" s="122"/>
      <c r="F8" s="122" t="s">
        <v>46</v>
      </c>
      <c r="G8" s="122"/>
      <c r="H8" s="14"/>
      <c r="I8" s="16">
        <v>0.01</v>
      </c>
      <c r="J8" s="101"/>
      <c r="K8" s="17">
        <f t="shared" ref="K8:K13" si="0">I8*J8</f>
        <v>0</v>
      </c>
      <c r="L8" s="11"/>
    </row>
    <row r="9" spans="1:16" ht="15.75" x14ac:dyDescent="0.25">
      <c r="A9" s="9"/>
      <c r="B9" s="129" t="s">
        <v>47</v>
      </c>
      <c r="C9" s="129"/>
      <c r="D9" s="129" t="s">
        <v>48</v>
      </c>
      <c r="E9" s="129"/>
      <c r="F9" s="130">
        <f>F23</f>
        <v>0</v>
      </c>
      <c r="G9" s="130"/>
      <c r="H9" s="14"/>
      <c r="I9" s="16">
        <v>0.05</v>
      </c>
      <c r="J9" s="101"/>
      <c r="K9" s="17">
        <f t="shared" si="0"/>
        <v>0</v>
      </c>
      <c r="L9" s="11"/>
    </row>
    <row r="10" spans="1:16" ht="15.75" x14ac:dyDescent="0.25">
      <c r="A10" s="9"/>
      <c r="B10" s="129" t="s">
        <v>49</v>
      </c>
      <c r="C10" s="129"/>
      <c r="D10" s="129" t="s">
        <v>50</v>
      </c>
      <c r="E10" s="129"/>
      <c r="F10" s="130">
        <f>IF(-SUM(F9)+SUM(F16:G18)&lt;=0,0,-SUM(F9)+SUM(F16:G18))</f>
        <v>0</v>
      </c>
      <c r="G10" s="130"/>
      <c r="H10" s="14"/>
      <c r="I10" s="16">
        <v>0.1</v>
      </c>
      <c r="J10" s="101"/>
      <c r="K10" s="17">
        <f t="shared" si="0"/>
        <v>0</v>
      </c>
      <c r="L10" s="11"/>
      <c r="P10"/>
    </row>
    <row r="11" spans="1:16" ht="15.75" x14ac:dyDescent="0.25">
      <c r="A11" s="9"/>
      <c r="B11" s="131"/>
      <c r="C11" s="131"/>
      <c r="D11" s="131"/>
      <c r="E11" s="131"/>
      <c r="F11" s="132"/>
      <c r="G11" s="133"/>
      <c r="H11" s="14"/>
      <c r="I11" s="16">
        <v>0.25</v>
      </c>
      <c r="J11" s="101"/>
      <c r="K11" s="17">
        <f t="shared" si="0"/>
        <v>0</v>
      </c>
      <c r="L11" s="11"/>
    </row>
    <row r="12" spans="1:16" ht="15.75" x14ac:dyDescent="0.25">
      <c r="A12" s="9"/>
      <c r="B12" s="131"/>
      <c r="C12" s="131"/>
      <c r="D12" s="131"/>
      <c r="E12" s="131"/>
      <c r="F12" s="132"/>
      <c r="G12" s="133"/>
      <c r="H12" s="14"/>
      <c r="I12" s="16">
        <v>0.5</v>
      </c>
      <c r="J12" s="101"/>
      <c r="K12" s="17">
        <f t="shared" si="0"/>
        <v>0</v>
      </c>
      <c r="L12" s="11"/>
    </row>
    <row r="13" spans="1:16" ht="15.75" x14ac:dyDescent="0.25">
      <c r="A13" s="9"/>
      <c r="B13" s="127" t="s">
        <v>51</v>
      </c>
      <c r="C13" s="127"/>
      <c r="D13" s="127"/>
      <c r="E13" s="127"/>
      <c r="F13" s="128">
        <f>SUM(F9:G11)</f>
        <v>0</v>
      </c>
      <c r="G13" s="128"/>
      <c r="H13" s="18"/>
      <c r="I13" s="16">
        <v>1</v>
      </c>
      <c r="J13" s="101"/>
      <c r="K13" s="17">
        <f t="shared" si="0"/>
        <v>0</v>
      </c>
      <c r="L13" s="11"/>
    </row>
    <row r="14" spans="1:16" ht="15.75" x14ac:dyDescent="0.25">
      <c r="A14" s="9"/>
      <c r="B14" s="10"/>
      <c r="C14" s="10"/>
      <c r="D14" s="10"/>
      <c r="E14" s="10"/>
      <c r="F14" s="10"/>
      <c r="G14" s="10"/>
      <c r="H14" s="18"/>
      <c r="I14" s="122" t="s">
        <v>52</v>
      </c>
      <c r="J14" s="122"/>
      <c r="K14" s="122"/>
      <c r="L14" s="11"/>
    </row>
    <row r="15" spans="1:16" ht="15.75" x14ac:dyDescent="0.25">
      <c r="A15" s="9"/>
      <c r="B15" s="122" t="s">
        <v>44</v>
      </c>
      <c r="C15" s="122"/>
      <c r="D15" s="122" t="s">
        <v>45</v>
      </c>
      <c r="E15" s="122"/>
      <c r="F15" s="122" t="s">
        <v>46</v>
      </c>
      <c r="G15" s="122"/>
      <c r="H15" s="18"/>
      <c r="I15" s="96" t="s">
        <v>53</v>
      </c>
      <c r="J15" s="96" t="s">
        <v>26</v>
      </c>
      <c r="K15" s="96" t="s">
        <v>28</v>
      </c>
      <c r="L15" s="11"/>
    </row>
    <row r="16" spans="1:16" ht="15.75" x14ac:dyDescent="0.25">
      <c r="A16" s="9"/>
      <c r="B16" s="129" t="s">
        <v>54</v>
      </c>
      <c r="C16" s="129"/>
      <c r="D16" s="129" t="s">
        <v>55</v>
      </c>
      <c r="E16" s="129"/>
      <c r="F16" s="130">
        <f>'Reg #1 Summary '!G33+'Reg #2 Summary'!G33+'Reg #3 Summary '!G33+'Reg #4 Summary'!G33+'Reg #5 Summary'!G33</f>
        <v>0</v>
      </c>
      <c r="G16" s="130"/>
      <c r="H16" s="18"/>
      <c r="I16" s="16">
        <v>1</v>
      </c>
      <c r="J16" s="101"/>
      <c r="K16" s="17">
        <f t="shared" ref="K16:K22" si="1">I16*J16</f>
        <v>0</v>
      </c>
      <c r="L16" s="11"/>
    </row>
    <row r="17" spans="1:12" ht="15.75" x14ac:dyDescent="0.25">
      <c r="A17" s="9"/>
      <c r="B17" s="129" t="s">
        <v>56</v>
      </c>
      <c r="C17" s="129"/>
      <c r="D17" s="129" t="s">
        <v>5</v>
      </c>
      <c r="E17" s="129"/>
      <c r="F17" s="139">
        <f>'Reg #1 Summary '!G35+'Reg #2 Summary'!G35+'Reg #3 Summary '!G35+'Reg #4 Summary'!G35+'Reg #5 Summary'!G35</f>
        <v>0</v>
      </c>
      <c r="G17" s="139"/>
      <c r="H17" s="18"/>
      <c r="I17" s="16">
        <v>2</v>
      </c>
      <c r="J17" s="101"/>
      <c r="K17" s="17">
        <f t="shared" si="1"/>
        <v>0</v>
      </c>
      <c r="L17" s="11"/>
    </row>
    <row r="18" spans="1:12" ht="15.75" x14ac:dyDescent="0.25">
      <c r="A18" s="9"/>
      <c r="B18" s="129" t="s">
        <v>67</v>
      </c>
      <c r="C18" s="129"/>
      <c r="D18" s="129" t="s">
        <v>35</v>
      </c>
      <c r="E18" s="129"/>
      <c r="F18" s="139">
        <f>'Reg #1 Summary '!G34+'Reg #2 Summary'!G34+'Reg #3 Summary '!G34+'Reg #4 Summary'!G34+'Reg #5 Summary'!G34</f>
        <v>0</v>
      </c>
      <c r="G18" s="139"/>
      <c r="H18" s="18"/>
      <c r="I18" s="16">
        <v>5</v>
      </c>
      <c r="J18" s="101"/>
      <c r="K18" s="17">
        <f t="shared" si="1"/>
        <v>0</v>
      </c>
      <c r="L18" s="11"/>
    </row>
    <row r="19" spans="1:12" ht="15.75" x14ac:dyDescent="0.25">
      <c r="A19" s="9"/>
      <c r="B19" s="129" t="s">
        <v>49</v>
      </c>
      <c r="C19" s="129"/>
      <c r="D19" s="129" t="s">
        <v>57</v>
      </c>
      <c r="E19" s="129"/>
      <c r="F19" s="130">
        <f>IF(SUM(F9)-SUM(F16:G18)&lt;=0,0,SUM(F9)-SUM(F16:G18))</f>
        <v>0</v>
      </c>
      <c r="G19" s="130"/>
      <c r="H19" s="14"/>
      <c r="I19" s="16">
        <v>10</v>
      </c>
      <c r="J19" s="101"/>
      <c r="K19" s="17">
        <f t="shared" si="1"/>
        <v>0</v>
      </c>
      <c r="L19" s="11"/>
    </row>
    <row r="20" spans="1:12" ht="15.75" x14ac:dyDescent="0.25">
      <c r="A20" s="9"/>
      <c r="B20" s="144" t="s">
        <v>51</v>
      </c>
      <c r="C20" s="144"/>
      <c r="D20" s="144"/>
      <c r="E20" s="144"/>
      <c r="F20" s="145">
        <f>SUM(F16+F17+F18+F19)</f>
        <v>0</v>
      </c>
      <c r="G20" s="145"/>
      <c r="H20" s="14"/>
      <c r="I20" s="16">
        <v>20</v>
      </c>
      <c r="J20" s="101"/>
      <c r="K20" s="17">
        <f t="shared" si="1"/>
        <v>0</v>
      </c>
      <c r="L20" s="11"/>
    </row>
    <row r="21" spans="1:12" ht="15.75" x14ac:dyDescent="0.25">
      <c r="A21" s="9"/>
      <c r="B21" s="92"/>
      <c r="C21" s="92"/>
      <c r="D21" s="92"/>
      <c r="E21" s="92"/>
      <c r="F21" s="93"/>
      <c r="G21" s="93"/>
      <c r="H21" s="14"/>
      <c r="I21" s="16">
        <v>50</v>
      </c>
      <c r="J21" s="101"/>
      <c r="K21" s="17">
        <f t="shared" si="1"/>
        <v>0</v>
      </c>
      <c r="L21" s="11"/>
    </row>
    <row r="22" spans="1:12" ht="15.75" x14ac:dyDescent="0.25">
      <c r="A22" s="9"/>
      <c r="B22" s="81" t="s">
        <v>65</v>
      </c>
      <c r="C22" s="82"/>
      <c r="D22" s="83"/>
      <c r="E22" s="84"/>
      <c r="F22" s="85"/>
      <c r="G22" s="86"/>
      <c r="H22" s="14"/>
      <c r="I22" s="94">
        <v>100</v>
      </c>
      <c r="J22" s="102"/>
      <c r="K22" s="95">
        <f t="shared" si="1"/>
        <v>0</v>
      </c>
      <c r="L22" s="11"/>
    </row>
    <row r="23" spans="1:12" ht="15.75" x14ac:dyDescent="0.25">
      <c r="A23" s="9"/>
      <c r="B23" s="141" t="s">
        <v>66</v>
      </c>
      <c r="C23" s="142"/>
      <c r="D23" s="142"/>
      <c r="E23" s="143"/>
      <c r="F23" s="130">
        <f>'Reg #1 Summary '!G38+'Reg #2 Summary'!G38+'Reg #3 Summary '!G38+'Reg #4 Summary'!G38+'Reg #5 Summary'!G38</f>
        <v>0</v>
      </c>
      <c r="G23" s="130"/>
      <c r="H23" s="14"/>
      <c r="I23" s="122" t="s">
        <v>18</v>
      </c>
      <c r="J23" s="122"/>
      <c r="K23" s="100">
        <f>SUM(K8:K13,K16:K22)</f>
        <v>0</v>
      </c>
      <c r="L23" s="11"/>
    </row>
    <row r="24" spans="1:12" ht="15.75" x14ac:dyDescent="0.25">
      <c r="A24" s="9"/>
      <c r="B24" s="87"/>
      <c r="C24" s="87"/>
      <c r="D24" s="87"/>
      <c r="E24" s="87"/>
      <c r="F24" s="88"/>
      <c r="G24" s="88"/>
      <c r="H24" s="14"/>
      <c r="I24" s="19"/>
      <c r="J24" s="19"/>
      <c r="K24" s="18"/>
      <c r="L24" s="11"/>
    </row>
    <row r="25" spans="1:12" ht="15.75" x14ac:dyDescent="0.25">
      <c r="A25" s="9"/>
      <c r="B25" s="123" t="s">
        <v>58</v>
      </c>
      <c r="C25" s="123"/>
      <c r="D25" s="140" t="s">
        <v>69</v>
      </c>
      <c r="E25" s="140"/>
      <c r="F25" s="140"/>
      <c r="G25" s="140"/>
      <c r="H25" s="14"/>
      <c r="I25" s="19"/>
      <c r="J25" s="19"/>
      <c r="K25" s="18"/>
      <c r="L25" s="11"/>
    </row>
    <row r="26" spans="1:12" ht="15.75" x14ac:dyDescent="0.25">
      <c r="A26" s="9"/>
      <c r="B26" s="123" t="s">
        <v>59</v>
      </c>
      <c r="C26" s="123"/>
      <c r="D26" s="140" t="s">
        <v>70</v>
      </c>
      <c r="E26" s="140"/>
      <c r="F26" s="140"/>
      <c r="G26" s="140"/>
      <c r="H26" s="14"/>
      <c r="I26" s="19"/>
      <c r="J26" s="19"/>
      <c r="K26" s="18"/>
      <c r="L26" s="11"/>
    </row>
    <row r="27" spans="1:12" ht="16.5" thickBot="1" x14ac:dyDescent="0.3">
      <c r="A27" s="20"/>
      <c r="B27" s="123" t="s">
        <v>60</v>
      </c>
      <c r="C27" s="123"/>
      <c r="D27" s="124"/>
      <c r="E27" s="125"/>
      <c r="F27" s="125"/>
      <c r="G27" s="126"/>
      <c r="H27" s="14"/>
      <c r="I27" s="19"/>
      <c r="J27" s="19"/>
      <c r="K27" s="18"/>
      <c r="L27" s="11"/>
    </row>
    <row r="28" spans="1:12" ht="16.5" thickBot="1" x14ac:dyDescent="0.3">
      <c r="A28" s="21"/>
      <c r="B28" s="123" t="s">
        <v>68</v>
      </c>
      <c r="C28" s="123"/>
      <c r="D28" s="124"/>
      <c r="E28" s="125"/>
      <c r="F28" s="125"/>
      <c r="G28" s="126"/>
      <c r="H28" s="21"/>
      <c r="I28" s="21"/>
      <c r="J28" s="21"/>
      <c r="K28" s="21"/>
      <c r="L28" s="22"/>
    </row>
    <row r="29" spans="1:12" ht="15.75" x14ac:dyDescent="0.25">
      <c r="B29" s="8" t="s">
        <v>61</v>
      </c>
      <c r="G29" s="23"/>
      <c r="H29" s="24"/>
      <c r="I29" s="24"/>
      <c r="J29" s="24"/>
      <c r="K29" s="24"/>
    </row>
    <row r="30" spans="1:12" ht="15.75" x14ac:dyDescent="0.25">
      <c r="G30" s="12"/>
      <c r="H30" s="24"/>
      <c r="I30" s="24"/>
      <c r="J30" s="24"/>
      <c r="K30" s="24"/>
    </row>
    <row r="31" spans="1:12" ht="21" x14ac:dyDescent="0.25">
      <c r="B31" s="25" t="s">
        <v>62</v>
      </c>
      <c r="C31" s="26"/>
      <c r="D31" s="26"/>
      <c r="G31" s="23"/>
      <c r="H31" s="24"/>
      <c r="I31" s="26" t="s">
        <v>63</v>
      </c>
      <c r="J31" s="24"/>
      <c r="K31" s="24"/>
    </row>
    <row r="32" spans="1:12" ht="15.75" x14ac:dyDescent="0.25">
      <c r="G32" s="12"/>
      <c r="H32" s="24"/>
      <c r="I32" s="24"/>
      <c r="J32" s="24"/>
      <c r="K32" s="24"/>
    </row>
    <row r="33" spans="11:11" ht="15.75" x14ac:dyDescent="0.25">
      <c r="K33" s="24"/>
    </row>
    <row r="34" spans="11:11" ht="15.75" x14ac:dyDescent="0.25">
      <c r="K34" s="24"/>
    </row>
    <row r="35" spans="11:11" ht="15.75" x14ac:dyDescent="0.25">
      <c r="K35" s="24"/>
    </row>
    <row r="36" spans="11:11" ht="15.75" x14ac:dyDescent="0.25">
      <c r="K36" s="24"/>
    </row>
    <row r="37" spans="11:11" ht="15.75" x14ac:dyDescent="0.25">
      <c r="K37" s="24"/>
    </row>
    <row r="38" spans="11:11" ht="15.75" x14ac:dyDescent="0.25">
      <c r="K38" s="24"/>
    </row>
  </sheetData>
  <sheetProtection algorithmName="SHA-512" hashValue="gt4LN42Xuv7LczdQdqcaXaeElM7MB76GmErC9RVXPQBRNnJf73s9z7AgiIQFcMB9BLgFgE4MsKJ7MCvPh6GscA==" saltValue="kuYZTcDPf3y2+vtEfSChBw==" spinCount="100000" sheet="1" objects="1" scenarios="1" selectLockedCells="1"/>
  <mergeCells count="50">
    <mergeCell ref="I23:J23"/>
    <mergeCell ref="B23:E23"/>
    <mergeCell ref="F23:G23"/>
    <mergeCell ref="B25:C25"/>
    <mergeCell ref="B20:E20"/>
    <mergeCell ref="F20:G20"/>
    <mergeCell ref="D25:G25"/>
    <mergeCell ref="B19:C19"/>
    <mergeCell ref="D19:E19"/>
    <mergeCell ref="F19:G19"/>
    <mergeCell ref="D27:G27"/>
    <mergeCell ref="B18:C18"/>
    <mergeCell ref="D18:E18"/>
    <mergeCell ref="F18:G18"/>
    <mergeCell ref="B26:C26"/>
    <mergeCell ref="D26:G26"/>
    <mergeCell ref="B27:C27"/>
    <mergeCell ref="B16:C16"/>
    <mergeCell ref="D16:E16"/>
    <mergeCell ref="F16:G16"/>
    <mergeCell ref="B17:C17"/>
    <mergeCell ref="D17:E17"/>
    <mergeCell ref="F17:G17"/>
    <mergeCell ref="B12:E12"/>
    <mergeCell ref="F12:G12"/>
    <mergeCell ref="I14:K14"/>
    <mergeCell ref="B15:C15"/>
    <mergeCell ref="D15:E15"/>
    <mergeCell ref="F15:G15"/>
    <mergeCell ref="B3:K3"/>
    <mergeCell ref="B4:K4"/>
    <mergeCell ref="B6:C6"/>
    <mergeCell ref="D6:G6"/>
    <mergeCell ref="I6:K6"/>
    <mergeCell ref="B8:C8"/>
    <mergeCell ref="D8:E8"/>
    <mergeCell ref="F8:G8"/>
    <mergeCell ref="B28:C28"/>
    <mergeCell ref="D28:G28"/>
    <mergeCell ref="B13:E13"/>
    <mergeCell ref="F13:G13"/>
    <mergeCell ref="B9:C9"/>
    <mergeCell ref="D9:E9"/>
    <mergeCell ref="F9:G9"/>
    <mergeCell ref="B10:C10"/>
    <mergeCell ref="D10:E10"/>
    <mergeCell ref="F10:G10"/>
    <mergeCell ref="B11:C11"/>
    <mergeCell ref="D11:E11"/>
    <mergeCell ref="F11:G11"/>
  </mergeCells>
  <pageMargins left="0.25" right="0.25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autoPict="0" r:id="rId5">
            <anchor moveWithCells="1">
              <from>
                <xdr:col>0</xdr:col>
                <xdr:colOff>47625</xdr:colOff>
                <xdr:row>31</xdr:row>
                <xdr:rowOff>95250</xdr:rowOff>
              </from>
              <to>
                <xdr:col>11</xdr:col>
                <xdr:colOff>47625</xdr:colOff>
                <xdr:row>74</xdr:row>
                <xdr:rowOff>57150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Reg #1 Summary </vt:lpstr>
      <vt:lpstr>Reg #2 Summary</vt:lpstr>
      <vt:lpstr>Reg #3 Summary </vt:lpstr>
      <vt:lpstr>Reg #4 Summary</vt:lpstr>
      <vt:lpstr>Reg #5 Summary</vt:lpstr>
      <vt:lpstr>TICKETS Deposit </vt:lpstr>
      <vt:lpstr>'Reg #1 Summary '!Print_Area</vt:lpstr>
      <vt:lpstr>'Reg #2 Summary'!Print_Area</vt:lpstr>
      <vt:lpstr>'Reg #3 Summary '!Print_Area</vt:lpstr>
      <vt:lpstr>'Reg #4 Summary'!Print_Area</vt:lpstr>
      <vt:lpstr>'Reg #5 Summary'!Print_Area</vt:lpstr>
      <vt:lpstr>'TICKETS Deposit '!Print_Area</vt:lpstr>
    </vt:vector>
  </TitlesOfParts>
  <Company>Mesa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Davis</dc:creator>
  <cp:lastModifiedBy>Schultz, Taylor W</cp:lastModifiedBy>
  <cp:lastPrinted>2019-12-13T23:01:21Z</cp:lastPrinted>
  <dcterms:created xsi:type="dcterms:W3CDTF">2012-10-16T14:15:00Z</dcterms:created>
  <dcterms:modified xsi:type="dcterms:W3CDTF">2019-12-13T23:04:14Z</dcterms:modified>
</cp:coreProperties>
</file>