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Accounting\Accounts Receivable\AR Team\Campus Cashiering Forms\"/>
    </mc:Choice>
  </mc:AlternateContent>
  <xr:revisionPtr revIDLastSave="0" documentId="13_ncr:1_{B512018B-9917-42DE-951D-EA8D08D2FCCC}" xr6:coauthVersionLast="36" xr6:coauthVersionMax="45" xr10:uidLastSave="{00000000-0000-0000-0000-000000000000}"/>
  <bookViews>
    <workbookView xWindow="52680" yWindow="-120" windowWidth="13740" windowHeight="21840" xr2:uid="{00000000-000D-0000-FFFF-FFFF00000000}"/>
  </bookViews>
  <sheets>
    <sheet name="Tally" sheetId="29" r:id="rId1"/>
    <sheet name="Mon" sheetId="35" r:id="rId2"/>
    <sheet name="Tues" sheetId="48" r:id="rId3"/>
    <sheet name="Wed" sheetId="49" r:id="rId4"/>
    <sheet name="Thurs" sheetId="50" r:id="rId5"/>
    <sheet name="Fri" sheetId="51" r:id="rId6"/>
    <sheet name="Sat" sheetId="52" r:id="rId7"/>
    <sheet name="Sun" sheetId="53" r:id="rId8"/>
    <sheet name="Sales Tracking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8" i="48" l="1"/>
  <c r="G78" i="49"/>
  <c r="G78" i="50"/>
  <c r="G78" i="51"/>
  <c r="G78" i="52"/>
  <c r="G78" i="53"/>
  <c r="G78" i="35"/>
  <c r="G75" i="53" l="1"/>
  <c r="G76" i="53" s="1"/>
  <c r="F12" i="53" s="1"/>
  <c r="G71" i="53"/>
  <c r="G70" i="53"/>
  <c r="G69" i="53"/>
  <c r="G68" i="53"/>
  <c r="G67" i="53"/>
  <c r="G66" i="53"/>
  <c r="G62" i="53"/>
  <c r="G61" i="53"/>
  <c r="G60" i="53"/>
  <c r="G59" i="53"/>
  <c r="G63" i="53" s="1"/>
  <c r="F10" i="53" s="1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D32" i="53"/>
  <c r="F25" i="53"/>
  <c r="G75" i="52"/>
  <c r="G76" i="52" s="1"/>
  <c r="F12" i="52" s="1"/>
  <c r="G71" i="52"/>
  <c r="G70" i="52"/>
  <c r="G69" i="52"/>
  <c r="G68" i="52"/>
  <c r="G67" i="52"/>
  <c r="G66" i="52"/>
  <c r="G62" i="52"/>
  <c r="G61" i="52"/>
  <c r="G60" i="52"/>
  <c r="G59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D32" i="52"/>
  <c r="F25" i="52"/>
  <c r="G75" i="51"/>
  <c r="G76" i="51" s="1"/>
  <c r="F12" i="51" s="1"/>
  <c r="G71" i="51"/>
  <c r="G70" i="51"/>
  <c r="G69" i="51"/>
  <c r="G68" i="51"/>
  <c r="G67" i="51"/>
  <c r="G66" i="51"/>
  <c r="G62" i="51"/>
  <c r="G61" i="51"/>
  <c r="G60" i="51"/>
  <c r="G59" i="51"/>
  <c r="G63" i="51" s="1"/>
  <c r="F10" i="51" s="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D32" i="51"/>
  <c r="F25" i="51"/>
  <c r="G76" i="50"/>
  <c r="F12" i="50" s="1"/>
  <c r="G75" i="50"/>
  <c r="G71" i="50"/>
  <c r="G70" i="50"/>
  <c r="G69" i="50"/>
  <c r="G68" i="50"/>
  <c r="G67" i="50"/>
  <c r="G66" i="50"/>
  <c r="G62" i="50"/>
  <c r="G61" i="50"/>
  <c r="G60" i="50"/>
  <c r="G59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56" i="50" s="1"/>
  <c r="D32" i="50"/>
  <c r="F25" i="50"/>
  <c r="G75" i="49"/>
  <c r="G76" i="49" s="1"/>
  <c r="F12" i="49" s="1"/>
  <c r="G71" i="49"/>
  <c r="G70" i="49"/>
  <c r="G69" i="49"/>
  <c r="G68" i="49"/>
  <c r="G67" i="49"/>
  <c r="G66" i="49"/>
  <c r="G62" i="49"/>
  <c r="G61" i="49"/>
  <c r="G60" i="49"/>
  <c r="G59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D32" i="49"/>
  <c r="F25" i="49"/>
  <c r="G75" i="48"/>
  <c r="G76" i="48" s="1"/>
  <c r="F12" i="48" s="1"/>
  <c r="G71" i="48"/>
  <c r="G70" i="48"/>
  <c r="G69" i="48"/>
  <c r="G68" i="48"/>
  <c r="G67" i="48"/>
  <c r="G66" i="48"/>
  <c r="G62" i="48"/>
  <c r="G61" i="48"/>
  <c r="G60" i="48"/>
  <c r="G59" i="48"/>
  <c r="G63" i="48" s="1"/>
  <c r="F10" i="48" s="1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D32" i="48"/>
  <c r="F25" i="48"/>
  <c r="G68" i="35"/>
  <c r="G69" i="35"/>
  <c r="G72" i="49" l="1"/>
  <c r="F11" i="49" s="1"/>
  <c r="G63" i="50"/>
  <c r="F10" i="50" s="1"/>
  <c r="G72" i="50"/>
  <c r="F11" i="50" s="1"/>
  <c r="G56" i="52"/>
  <c r="G63" i="52"/>
  <c r="F10" i="52" s="1"/>
  <c r="G56" i="48"/>
  <c r="G56" i="49"/>
  <c r="G63" i="49"/>
  <c r="F10" i="49" s="1"/>
  <c r="G56" i="51"/>
  <c r="G56" i="53"/>
  <c r="G72" i="52"/>
  <c r="F11" i="52" s="1"/>
  <c r="G72" i="51"/>
  <c r="F11" i="51" s="1"/>
  <c r="G72" i="53"/>
  <c r="F11" i="53" s="1"/>
  <c r="G72" i="48"/>
  <c r="F11" i="48" s="1"/>
  <c r="F9" i="53"/>
  <c r="F9" i="52"/>
  <c r="F9" i="51"/>
  <c r="F9" i="50"/>
  <c r="F9" i="49"/>
  <c r="F9" i="48"/>
  <c r="G67" i="35"/>
  <c r="G70" i="35"/>
  <c r="G71" i="35"/>
  <c r="G75" i="35" l="1"/>
  <c r="G76" i="35" s="1"/>
  <c r="F13" i="53" l="1"/>
  <c r="F14" i="53" s="1"/>
  <c r="G80" i="53"/>
  <c r="F13" i="52"/>
  <c r="F14" i="52" s="1"/>
  <c r="G80" i="52"/>
  <c r="F13" i="51"/>
  <c r="F14" i="51" s="1"/>
  <c r="G80" i="51"/>
  <c r="F13" i="50"/>
  <c r="F14" i="50" s="1"/>
  <c r="G80" i="50"/>
  <c r="F13" i="49"/>
  <c r="F14" i="49" s="1"/>
  <c r="G80" i="49"/>
  <c r="F13" i="48"/>
  <c r="F14" i="48" s="1"/>
  <c r="G80" i="48"/>
  <c r="F12" i="35"/>
  <c r="G66" i="35"/>
  <c r="G72" i="35" s="1"/>
  <c r="G62" i="35"/>
  <c r="G61" i="35"/>
  <c r="G60" i="35"/>
  <c r="G59" i="35"/>
  <c r="G55" i="35"/>
  <c r="G54" i="35"/>
  <c r="G53" i="35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D32" i="35"/>
  <c r="F25" i="35"/>
  <c r="F17" i="53" l="1"/>
  <c r="F17" i="52"/>
  <c r="F17" i="51"/>
  <c r="F17" i="50"/>
  <c r="F17" i="49"/>
  <c r="F17" i="48"/>
  <c r="G63" i="35"/>
  <c r="F10" i="35" s="1"/>
  <c r="F11" i="35"/>
  <c r="G56" i="35"/>
  <c r="F9" i="35" s="1"/>
  <c r="F15" i="53" l="1"/>
  <c r="F16" i="53" s="1"/>
  <c r="F23" i="53"/>
  <c r="F24" i="53" s="1"/>
  <c r="F23" i="52"/>
  <c r="F24" i="52" s="1"/>
  <c r="F15" i="52"/>
  <c r="F16" i="52" s="1"/>
  <c r="F15" i="51"/>
  <c r="F16" i="51" s="1"/>
  <c r="F23" i="51"/>
  <c r="F24" i="51" s="1"/>
  <c r="F15" i="50"/>
  <c r="F16" i="50" s="1"/>
  <c r="F23" i="50"/>
  <c r="F24" i="50" s="1"/>
  <c r="F15" i="49"/>
  <c r="F16" i="49" s="1"/>
  <c r="F23" i="49"/>
  <c r="F24" i="49" s="1"/>
  <c r="F23" i="48"/>
  <c r="F24" i="48" s="1"/>
  <c r="F15" i="48"/>
  <c r="F16" i="48" s="1"/>
  <c r="F13" i="35"/>
  <c r="F14" i="35" s="1"/>
  <c r="G80" i="35"/>
  <c r="F17" i="35" l="1"/>
  <c r="F15" i="35" l="1"/>
  <c r="F16" i="35" s="1"/>
  <c r="F23" i="35"/>
  <c r="F24" i="35" s="1"/>
  <c r="C2" i="10" l="1"/>
  <c r="B6" i="10" l="1"/>
  <c r="E6" i="10"/>
  <c r="D6" i="10" l="1"/>
  <c r="C6" i="10" l="1"/>
  <c r="C10" i="10" s="1"/>
  <c r="F6" i="10" l="1"/>
  <c r="G6" i="10" l="1"/>
  <c r="C11" i="10" s="1"/>
  <c r="C1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annnicho</author>
  </authors>
  <commentList>
    <comment ref="B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Enter date corresponding to the business day's deposit.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annnicho</author>
  </authors>
  <commentList>
    <comment ref="B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Enter date corresponding to the business day's deposit.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annnicho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Enter date corresponding to the business day's deposit.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annnicho</author>
  </authors>
  <commentList>
    <comment ref="B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Enter date corresponding to the business day's deposit.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annnicho</author>
  </authors>
  <commentList>
    <comment ref="B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Enter date corresponding to the business day's deposit.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annnicho</author>
  </authors>
  <commentList>
    <comment ref="B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Enter date corresponding to the business day's deposit.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annnicho</author>
  </authors>
  <commentList>
    <comment ref="B5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Enter date corresponding to the business day's deposit.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Bryan Davis</author>
  </authors>
  <commentList>
    <comment ref="C2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Automatically Generated from day 1 of week
</t>
        </r>
      </text>
    </comment>
  </commentList>
</comments>
</file>

<file path=xl/sharedStrings.xml><?xml version="1.0" encoding="utf-8"?>
<sst xmlns="http://schemas.openxmlformats.org/spreadsheetml/2006/main" count="804" uniqueCount="99">
  <si>
    <t>Colorado Mesa University</t>
  </si>
  <si>
    <t>Deposit For Business Date</t>
  </si>
  <si>
    <t>Prepared By:</t>
  </si>
  <si>
    <t>Code</t>
  </si>
  <si>
    <t>Revenue Type</t>
  </si>
  <si>
    <t>Amount</t>
  </si>
  <si>
    <t>S960</t>
  </si>
  <si>
    <t>Tax Liability</t>
  </si>
  <si>
    <t>S940</t>
  </si>
  <si>
    <t>TOTAL REVENUES IN BANNER</t>
  </si>
  <si>
    <t>Payment Type</t>
  </si>
  <si>
    <t>CASH</t>
  </si>
  <si>
    <t>Cash</t>
  </si>
  <si>
    <t>CHRG</t>
  </si>
  <si>
    <t>Credit Card</t>
  </si>
  <si>
    <t>Cash Short</t>
  </si>
  <si>
    <t>TOTAL PAYMENTS IN BANNER</t>
  </si>
  <si>
    <t>Business Date:</t>
  </si>
  <si>
    <t>Quantity</t>
  </si>
  <si>
    <t>Unit Price</t>
  </si>
  <si>
    <t>Revenue</t>
  </si>
  <si>
    <t>Start</t>
  </si>
  <si>
    <t>End</t>
  </si>
  <si>
    <t>Date</t>
  </si>
  <si>
    <t>Cash Over/Short</t>
  </si>
  <si>
    <t>Total Sales</t>
  </si>
  <si>
    <t>Weekly Deposit</t>
  </si>
  <si>
    <t xml:space="preserve"> </t>
  </si>
  <si>
    <t>Juice Junction</t>
  </si>
  <si>
    <t>Drinks</t>
  </si>
  <si>
    <t>Coffee</t>
  </si>
  <si>
    <t>Juice Junction - Daily Reconciliation</t>
  </si>
  <si>
    <t>Smoothie Type</t>
  </si>
  <si>
    <t>LARGE</t>
  </si>
  <si>
    <t>SMALL</t>
  </si>
  <si>
    <t>JUICE JUNCTION REVENUE GRAND TOTAL</t>
  </si>
  <si>
    <t>Gatorade</t>
  </si>
  <si>
    <t>Snacks</t>
  </si>
  <si>
    <t>BOTTLED</t>
  </si>
  <si>
    <t>OTHER</t>
  </si>
  <si>
    <t>Smoothies</t>
  </si>
  <si>
    <t>Peachy Keen</t>
  </si>
  <si>
    <t>Orion's Belt</t>
  </si>
  <si>
    <t>Funky Monkey</t>
  </si>
  <si>
    <t>Pure Helium</t>
  </si>
  <si>
    <t>Berry Buff</t>
  </si>
  <si>
    <t>Enter the Dragon</t>
  </si>
  <si>
    <t xml:space="preserve">Special </t>
  </si>
  <si>
    <t>Water</t>
  </si>
  <si>
    <t>Hot Chocolate</t>
  </si>
  <si>
    <t>Cup Ice/Water</t>
  </si>
  <si>
    <t>Hot Tea</t>
  </si>
  <si>
    <t>Cliff Bar</t>
  </si>
  <si>
    <t>SNACKS</t>
  </si>
  <si>
    <t>MISC</t>
  </si>
  <si>
    <t>S914</t>
  </si>
  <si>
    <t>S917</t>
  </si>
  <si>
    <t>S918</t>
  </si>
  <si>
    <t>S916</t>
  </si>
  <si>
    <t>Misc</t>
  </si>
  <si>
    <t>S916 SUBTOTAL</t>
  </si>
  <si>
    <t>S917 SUBTOTAL</t>
  </si>
  <si>
    <t>S918 SUBTOTAL</t>
  </si>
  <si>
    <t>S914 SUBTOTAL</t>
  </si>
  <si>
    <t>+</t>
  </si>
  <si>
    <t>Add Protein</t>
  </si>
  <si>
    <t>Mav Money Transactions</t>
  </si>
  <si>
    <t>For Tracking Purposes Only: Cashier Do Not Post in Banner</t>
  </si>
  <si>
    <t>For O/S Calculation</t>
  </si>
  <si>
    <t>Cash Over</t>
  </si>
  <si>
    <t>Revenue and Tax Total</t>
  </si>
  <si>
    <t>Popeye</t>
  </si>
  <si>
    <t>Almond Milk Sub.</t>
  </si>
  <si>
    <t>Lynn Wilson</t>
  </si>
  <si>
    <t>Chuck Taylor</t>
  </si>
  <si>
    <t>Morning Mocha</t>
  </si>
  <si>
    <t>Fruit Snack</t>
  </si>
  <si>
    <t>Add Ingredient</t>
  </si>
  <si>
    <t>G Prime Drink/Chew</t>
  </si>
  <si>
    <t>On The Beach</t>
  </si>
  <si>
    <t>800lb Gorilla</t>
  </si>
  <si>
    <t>Mint Condition</t>
  </si>
  <si>
    <t>Diezel Fuel</t>
  </si>
  <si>
    <t>The Candy Bar</t>
  </si>
  <si>
    <t>Mighty Oat</t>
  </si>
  <si>
    <t>Mav Muscle</t>
  </si>
  <si>
    <t>PB Oreo Buster</t>
  </si>
  <si>
    <t>Red Bull</t>
  </si>
  <si>
    <t>Trail Mix</t>
  </si>
  <si>
    <t>Credit</t>
  </si>
  <si>
    <t>MAVmoney</t>
  </si>
  <si>
    <t>Add Ing.</t>
  </si>
  <si>
    <t>Almond Milk Sub</t>
  </si>
  <si>
    <t>EVERY TRANSACTION NEEDS TO BE TALLIED ON THIS SPREADSHEET!!</t>
  </si>
  <si>
    <t>PLEASE PLACE SPREADSHEET WITH CLOSING/DEPOSIT PAPERWORK</t>
  </si>
  <si>
    <t>Complete Cookie</t>
  </si>
  <si>
    <t>Chips</t>
  </si>
  <si>
    <t>Banana</t>
  </si>
  <si>
    <t>Sales Tax (8.52%)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</si>
</sst>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i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3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7" fillId="0" borderId="7" xfId="0" applyNumberFormat="1" applyFont="1" applyBorder="1" applyAlignment="1">
      <alignment horizontal="right"/>
    </xf>
    <xf numFmtId="164" fontId="8" fillId="4" borderId="7" xfId="0" applyNumberFormat="1" applyFont="1" applyFill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3" fillId="4" borderId="7" xfId="0" applyNumberFormat="1" applyFont="1" applyFill="1" applyBorder="1" applyAlignment="1">
      <alignment horizontal="right"/>
    </xf>
    <xf numFmtId="164" fontId="0" fillId="0" borderId="0" xfId="0" applyNumberFormat="1"/>
    <xf numFmtId="164" fontId="6" fillId="0" borderId="0" xfId="0" applyNumberFormat="1" applyFont="1" applyAlignment="1">
      <alignment horizontal="right"/>
    </xf>
    <xf numFmtId="164" fontId="6" fillId="2" borderId="7" xfId="0" applyNumberFormat="1" applyFont="1" applyFill="1" applyBorder="1" applyAlignment="1" applyProtection="1">
      <alignment horizontal="right"/>
      <protection locked="0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1" fontId="6" fillId="0" borderId="0" xfId="0" applyNumberFormat="1" applyFont="1"/>
    <xf numFmtId="164" fontId="6" fillId="0" borderId="0" xfId="0" applyNumberFormat="1" applyFont="1" applyBorder="1"/>
    <xf numFmtId="0" fontId="9" fillId="5" borderId="1" xfId="0" applyFont="1" applyFill="1" applyBorder="1"/>
    <xf numFmtId="0" fontId="10" fillId="5" borderId="2" xfId="0" applyFont="1" applyFill="1" applyBorder="1"/>
    <xf numFmtId="1" fontId="10" fillId="5" borderId="2" xfId="0" applyNumberFormat="1" applyFont="1" applyFill="1" applyBorder="1"/>
    <xf numFmtId="164" fontId="10" fillId="5" borderId="3" xfId="0" applyNumberFormat="1" applyFont="1" applyFill="1" applyBorder="1"/>
    <xf numFmtId="164" fontId="6" fillId="0" borderId="7" xfId="0" applyNumberFormat="1" applyFont="1" applyBorder="1"/>
    <xf numFmtId="0" fontId="3" fillId="4" borderId="1" xfId="0" applyFont="1" applyFill="1" applyBorder="1"/>
    <xf numFmtId="0" fontId="6" fillId="4" borderId="2" xfId="0" applyFont="1" applyFill="1" applyBorder="1" applyAlignment="1"/>
    <xf numFmtId="1" fontId="6" fillId="4" borderId="2" xfId="0" applyNumberFormat="1" applyFont="1" applyFill="1" applyBorder="1" applyAlignment="1"/>
    <xf numFmtId="164" fontId="6" fillId="4" borderId="3" xfId="0" applyNumberFormat="1" applyFont="1" applyFill="1" applyBorder="1" applyAlignment="1"/>
    <xf numFmtId="164" fontId="3" fillId="4" borderId="7" xfId="0" applyNumberFormat="1" applyFont="1" applyFill="1" applyBorder="1" applyAlignment="1"/>
    <xf numFmtId="0" fontId="9" fillId="5" borderId="8" xfId="0" applyFont="1" applyFill="1" applyBorder="1"/>
    <xf numFmtId="1" fontId="9" fillId="5" borderId="7" xfId="0" applyNumberFormat="1" applyFont="1" applyFill="1" applyBorder="1" applyAlignment="1">
      <alignment horizontal="center"/>
    </xf>
    <xf numFmtId="164" fontId="9" fillId="5" borderId="7" xfId="0" applyNumberFormat="1" applyFont="1" applyFill="1" applyBorder="1" applyAlignment="1">
      <alignment horizontal="center"/>
    </xf>
    <xf numFmtId="164" fontId="6" fillId="0" borderId="9" xfId="0" applyNumberFormat="1" applyFont="1" applyBorder="1"/>
    <xf numFmtId="164" fontId="8" fillId="2" borderId="7" xfId="0" applyNumberFormat="1" applyFont="1" applyFill="1" applyBorder="1" applyProtection="1">
      <protection locked="0"/>
    </xf>
    <xf numFmtId="0" fontId="11" fillId="4" borderId="1" xfId="0" applyFont="1" applyFill="1" applyBorder="1"/>
    <xf numFmtId="0" fontId="12" fillId="4" borderId="2" xfId="0" applyFont="1" applyFill="1" applyBorder="1" applyAlignment="1"/>
    <xf numFmtId="1" fontId="12" fillId="4" borderId="2" xfId="0" applyNumberFormat="1" applyFont="1" applyFill="1" applyBorder="1" applyAlignment="1"/>
    <xf numFmtId="164" fontId="12" fillId="4" borderId="3" xfId="0" applyNumberFormat="1" applyFont="1" applyFill="1" applyBorder="1" applyAlignment="1"/>
    <xf numFmtId="164" fontId="11" fillId="4" borderId="7" xfId="0" applyNumberFormat="1" applyFont="1" applyFill="1" applyBorder="1" applyAlignment="1"/>
    <xf numFmtId="0" fontId="14" fillId="0" borderId="0" xfId="0" applyFont="1"/>
    <xf numFmtId="0" fontId="15" fillId="0" borderId="0" xfId="0" applyFont="1"/>
    <xf numFmtId="0" fontId="15" fillId="0" borderId="1" xfId="0" applyFont="1" applyFill="1" applyBorder="1"/>
    <xf numFmtId="14" fontId="14" fillId="0" borderId="7" xfId="0" applyNumberFormat="1" applyFont="1" applyFill="1" applyBorder="1"/>
    <xf numFmtId="14" fontId="14" fillId="0" borderId="7" xfId="0" applyNumberFormat="1" applyFont="1" applyBorder="1"/>
    <xf numFmtId="0" fontId="14" fillId="0" borderId="7" xfId="0" applyFont="1" applyBorder="1" applyAlignment="1">
      <alignment horizontal="center"/>
    </xf>
    <xf numFmtId="44" fontId="14" fillId="0" borderId="7" xfId="1" applyFont="1" applyBorder="1"/>
    <xf numFmtId="44" fontId="14" fillId="0" borderId="0" xfId="0" applyNumberFormat="1" applyFont="1"/>
    <xf numFmtId="44" fontId="14" fillId="0" borderId="14" xfId="0" applyNumberFormat="1" applyFont="1" applyBorder="1"/>
    <xf numFmtId="14" fontId="6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4" fontId="6" fillId="0" borderId="0" xfId="0" applyNumberFormat="1" applyFont="1" applyBorder="1" applyAlignment="1">
      <alignment horizontal="center" vertical="center"/>
    </xf>
    <xf numFmtId="1" fontId="6" fillId="2" borderId="7" xfId="0" applyNumberFormat="1" applyFont="1" applyFill="1" applyBorder="1" applyAlignment="1" applyProtection="1">
      <alignment horizontal="center"/>
    </xf>
    <xf numFmtId="1" fontId="6" fillId="2" borderId="7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4" borderId="2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10" fillId="5" borderId="2" xfId="0" applyNumberFormat="1" applyFont="1" applyFill="1" applyBorder="1" applyAlignment="1">
      <alignment horizontal="center"/>
    </xf>
    <xf numFmtId="1" fontId="12" fillId="4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7" xfId="0" applyNumberFormat="1" applyFont="1" applyBorder="1" applyAlignment="1" applyProtection="1">
      <alignment horizontal="right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6" fillId="0" borderId="3" xfId="0" applyNumberFormat="1" applyFont="1" applyBorder="1"/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right"/>
    </xf>
    <xf numFmtId="1" fontId="6" fillId="2" borderId="9" xfId="0" applyNumberFormat="1" applyFont="1" applyFill="1" applyBorder="1" applyAlignment="1" applyProtection="1">
      <alignment horizontal="center"/>
    </xf>
    <xf numFmtId="1" fontId="0" fillId="0" borderId="0" xfId="0" applyNumberFormat="1" applyAlignment="1">
      <alignment horizontal="center"/>
    </xf>
    <xf numFmtId="164" fontId="6" fillId="6" borderId="7" xfId="0" applyNumberFormat="1" applyFont="1" applyFill="1" applyBorder="1"/>
    <xf numFmtId="164" fontId="6" fillId="7" borderId="7" xfId="0" applyNumberFormat="1" applyFont="1" applyFill="1" applyBorder="1"/>
    <xf numFmtId="164" fontId="6" fillId="8" borderId="7" xfId="0" applyNumberFormat="1" applyFont="1" applyFill="1" applyBorder="1"/>
    <xf numFmtId="0" fontId="22" fillId="5" borderId="8" xfId="0" applyFont="1" applyFill="1" applyBorder="1"/>
    <xf numFmtId="164" fontId="22" fillId="5" borderId="7" xfId="0" applyNumberFormat="1" applyFont="1" applyFill="1" applyBorder="1" applyAlignment="1">
      <alignment horizontal="center"/>
    </xf>
    <xf numFmtId="1" fontId="22" fillId="5" borderId="2" xfId="0" applyNumberFormat="1" applyFont="1" applyFill="1" applyBorder="1" applyAlignment="1">
      <alignment horizontal="center"/>
    </xf>
    <xf numFmtId="164" fontId="19" fillId="0" borderId="7" xfId="0" applyNumberFormat="1" applyFont="1" applyBorder="1"/>
    <xf numFmtId="0" fontId="21" fillId="4" borderId="1" xfId="0" applyFont="1" applyFill="1" applyBorder="1"/>
    <xf numFmtId="0" fontId="19" fillId="4" borderId="2" xfId="0" applyFont="1" applyFill="1" applyBorder="1" applyAlignment="1"/>
    <xf numFmtId="164" fontId="19" fillId="4" borderId="3" xfId="0" applyNumberFormat="1" applyFont="1" applyFill="1" applyBorder="1" applyAlignment="1"/>
    <xf numFmtId="164" fontId="21" fillId="4" borderId="7" xfId="0" applyNumberFormat="1" applyFont="1" applyFill="1" applyBorder="1" applyAlignment="1"/>
    <xf numFmtId="0" fontId="19" fillId="0" borderId="0" xfId="0" applyFont="1"/>
    <xf numFmtId="164" fontId="19" fillId="0" borderId="0" xfId="0" applyNumberFormat="1" applyFont="1" applyBorder="1"/>
    <xf numFmtId="164" fontId="19" fillId="0" borderId="0" xfId="0" applyNumberFormat="1" applyFont="1"/>
    <xf numFmtId="0" fontId="20" fillId="0" borderId="0" xfId="0" applyFont="1"/>
    <xf numFmtId="0" fontId="22" fillId="5" borderId="2" xfId="0" applyFont="1" applyFill="1" applyBorder="1"/>
    <xf numFmtId="164" fontId="19" fillId="0" borderId="9" xfId="0" applyNumberFormat="1" applyFont="1" applyBorder="1"/>
    <xf numFmtId="164" fontId="19" fillId="0" borderId="10" xfId="0" applyNumberFormat="1" applyFont="1" applyBorder="1"/>
    <xf numFmtId="0" fontId="3" fillId="0" borderId="12" xfId="0" applyFont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/>
    </xf>
    <xf numFmtId="0" fontId="9" fillId="5" borderId="2" xfId="0" applyFont="1" applyFill="1" applyBorder="1"/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textRotation="90" wrapText="1"/>
    </xf>
    <xf numFmtId="0" fontId="9" fillId="5" borderId="2" xfId="0" applyFont="1" applyFill="1" applyBorder="1"/>
    <xf numFmtId="0" fontId="3" fillId="0" borderId="12" xfId="0" applyFont="1" applyBorder="1" applyAlignment="1">
      <alignment horizontal="center" vertical="center" textRotation="90" wrapText="1"/>
    </xf>
    <xf numFmtId="0" fontId="19" fillId="0" borderId="12" xfId="0" applyFont="1" applyBorder="1" applyAlignment="1"/>
    <xf numFmtId="0" fontId="19" fillId="0" borderId="0" xfId="0" applyFont="1" applyBorder="1" applyAlignment="1"/>
    <xf numFmtId="0" fontId="21" fillId="0" borderId="9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horizontal="center" vertical="center" textRotation="90" wrapText="1"/>
    </xf>
    <xf numFmtId="0" fontId="25" fillId="0" borderId="9" xfId="0" applyFont="1" applyBorder="1" applyAlignment="1">
      <alignment horizontal="center" vertical="center" textRotation="90" wrapText="1"/>
    </xf>
    <xf numFmtId="0" fontId="25" fillId="0" borderId="11" xfId="0" applyFont="1" applyBorder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 textRotation="90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textRotation="90" wrapText="1"/>
    </xf>
    <xf numFmtId="0" fontId="19" fillId="0" borderId="8" xfId="0" applyFont="1" applyBorder="1" applyAlignment="1"/>
    <xf numFmtId="0" fontId="19" fillId="0" borderId="13" xfId="0" applyFont="1" applyBorder="1" applyAlignment="1"/>
    <xf numFmtId="0" fontId="19" fillId="0" borderId="12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164" fontId="22" fillId="5" borderId="11" xfId="0" applyNumberFormat="1" applyFont="1" applyFill="1" applyBorder="1" applyAlignment="1">
      <alignment horizontal="center" vertical="center" wrapText="1"/>
    </xf>
    <xf numFmtId="164" fontId="22" fillId="5" borderId="10" xfId="0" applyNumberFormat="1" applyFont="1" applyFill="1" applyBorder="1" applyAlignment="1">
      <alignment horizontal="center" vertical="center" wrapText="1"/>
    </xf>
    <xf numFmtId="164" fontId="22" fillId="5" borderId="12" xfId="0" applyNumberFormat="1" applyFont="1" applyFill="1" applyBorder="1" applyAlignment="1">
      <alignment horizontal="center" vertical="center" wrapText="1"/>
    </xf>
    <xf numFmtId="164" fontId="22" fillId="5" borderId="4" xfId="0" applyNumberFormat="1" applyFont="1" applyFill="1" applyBorder="1" applyAlignment="1">
      <alignment horizontal="center" vertical="center" wrapText="1"/>
    </xf>
    <xf numFmtId="164" fontId="22" fillId="5" borderId="9" xfId="0" applyNumberFormat="1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textRotation="90" wrapText="1"/>
    </xf>
    <xf numFmtId="0" fontId="21" fillId="0" borderId="0" xfId="0" applyFont="1" applyBorder="1" applyAlignment="1">
      <alignment horizontal="center" vertical="center"/>
    </xf>
    <xf numFmtId="14" fontId="23" fillId="2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/>
    <xf numFmtId="0" fontId="19" fillId="0" borderId="5" xfId="0" applyFont="1" applyBorder="1" applyAlignment="1"/>
    <xf numFmtId="0" fontId="22" fillId="5" borderId="8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0" fillId="0" borderId="0" xfId="0" applyFont="1" applyAlignment="1"/>
    <xf numFmtId="0" fontId="15" fillId="0" borderId="0" xfId="0" applyFont="1" applyAlignment="1">
      <alignment horizontal="center" vertical="center"/>
    </xf>
    <xf numFmtId="0" fontId="25" fillId="0" borderId="12" xfId="0" applyFont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5" fillId="0" borderId="9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5" xfId="0" applyNumberFormat="1" applyFont="1" applyFill="1" applyBorder="1" applyAlignment="1" applyProtection="1">
      <alignment horizontal="center" vertical="center"/>
      <protection locked="0"/>
    </xf>
    <xf numFmtId="165" fontId="5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0" borderId="11" xfId="0" applyFont="1" applyBorder="1" applyAlignment="1">
      <alignment horizontal="center" vertical="center" textRotation="90" wrapText="1"/>
    </xf>
    <xf numFmtId="0" fontId="6" fillId="0" borderId="12" xfId="0" applyFont="1" applyBorder="1" applyAlignment="1"/>
    <xf numFmtId="0" fontId="6" fillId="0" borderId="0" xfId="0" applyFont="1" applyBorder="1" applyAlignment="1"/>
    <xf numFmtId="0" fontId="6" fillId="0" borderId="16" xfId="0" applyFont="1" applyBorder="1" applyAlignment="1"/>
    <xf numFmtId="0" fontId="11" fillId="0" borderId="0" xfId="0" applyFont="1" applyAlignment="1">
      <alignment horizontal="center" vertical="center"/>
    </xf>
    <xf numFmtId="0" fontId="9" fillId="5" borderId="2" xfId="0" applyFont="1" applyFill="1" applyBorder="1"/>
    <xf numFmtId="0" fontId="9" fillId="5" borderId="3" xfId="0" applyFont="1" applyFill="1" applyBorder="1"/>
    <xf numFmtId="0" fontId="3" fillId="0" borderId="10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9" fillId="5" borderId="2" xfId="0" applyNumberFormat="1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/>
    </xf>
    <xf numFmtId="0" fontId="6" fillId="0" borderId="8" xfId="0" applyFont="1" applyBorder="1" applyAlignment="1"/>
    <xf numFmtId="0" fontId="6" fillId="0" borderId="13" xfId="0" applyFont="1" applyBorder="1" applyAlignment="1"/>
    <xf numFmtId="0" fontId="6" fillId="0" borderId="15" xfId="0" applyFont="1" applyBorder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</cellXfs>
  <cellStyles count="3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6"/>
  <sheetViews>
    <sheetView tabSelected="1" workbookViewId="0">
      <selection activeCell="K21" sqref="K21:K23"/>
    </sheetView>
  </sheetViews>
  <sheetFormatPr defaultColWidth="8.85546875" defaultRowHeight="15" x14ac:dyDescent="0.25"/>
  <cols>
    <col min="1" max="1" width="5.85546875" customWidth="1"/>
    <col min="2" max="2" width="15.85546875" customWidth="1"/>
    <col min="3" max="3" width="5.7109375" customWidth="1"/>
    <col min="4" max="4" width="6.85546875" customWidth="1"/>
    <col min="5" max="5" width="7.140625" customWidth="1"/>
    <col min="6" max="6" width="10.42578125" customWidth="1"/>
    <col min="7" max="7" width="6.85546875" customWidth="1"/>
    <col min="8" max="8" width="5.42578125" customWidth="1"/>
    <col min="9" max="9" width="10.5703125" customWidth="1"/>
    <col min="10" max="10" width="2" customWidth="1"/>
    <col min="14" max="14" width="7.5703125" customWidth="1"/>
    <col min="16" max="16" width="10.42578125" customWidth="1"/>
  </cols>
  <sheetData>
    <row r="1" spans="1:16" ht="11.45" customHeight="1" x14ac:dyDescent="0.25">
      <c r="A1" s="145" t="s">
        <v>0</v>
      </c>
      <c r="B1" s="145"/>
      <c r="C1" s="145"/>
      <c r="D1" s="145"/>
      <c r="E1" s="145"/>
      <c r="F1" s="145"/>
    </row>
    <row r="2" spans="1:16" ht="11.45" customHeight="1" x14ac:dyDescent="0.25">
      <c r="A2" s="145" t="s">
        <v>28</v>
      </c>
      <c r="B2" s="145"/>
      <c r="C2" s="145"/>
      <c r="D2" s="145"/>
      <c r="E2" s="145"/>
      <c r="F2" s="145"/>
    </row>
    <row r="3" spans="1:16" ht="5.25" customHeight="1" x14ac:dyDescent="0.25">
      <c r="A3" s="2"/>
      <c r="B3" s="2"/>
      <c r="C3" s="2"/>
      <c r="D3" s="3"/>
      <c r="E3" s="2"/>
    </row>
    <row r="4" spans="1:16" ht="11.45" customHeight="1" x14ac:dyDescent="0.25">
      <c r="A4" s="136" t="s">
        <v>1</v>
      </c>
      <c r="B4" s="136"/>
      <c r="C4" s="136"/>
      <c r="D4" s="136"/>
      <c r="E4" s="136"/>
      <c r="F4" s="136"/>
    </row>
    <row r="5" spans="1:16" ht="11.45" customHeight="1" x14ac:dyDescent="0.25">
      <c r="A5" s="137"/>
      <c r="B5" s="137"/>
      <c r="C5" s="137"/>
      <c r="D5" s="137"/>
      <c r="E5" s="137"/>
      <c r="F5" s="137"/>
    </row>
    <row r="6" spans="1:16" ht="6" customHeight="1" x14ac:dyDescent="0.25">
      <c r="A6" s="6"/>
      <c r="B6" s="6"/>
      <c r="C6" s="6"/>
      <c r="D6" s="6"/>
      <c r="E6" s="6"/>
    </row>
    <row r="7" spans="1:16" ht="11.45" customHeight="1" x14ac:dyDescent="0.25">
      <c r="A7" s="140" t="s">
        <v>58</v>
      </c>
      <c r="B7" s="142" t="s">
        <v>32</v>
      </c>
      <c r="C7" s="130"/>
      <c r="D7" s="128" t="s">
        <v>12</v>
      </c>
      <c r="E7" s="128" t="s">
        <v>89</v>
      </c>
      <c r="F7" s="128" t="s">
        <v>90</v>
      </c>
      <c r="G7" s="124" t="s">
        <v>65</v>
      </c>
      <c r="H7" s="124" t="s">
        <v>91</v>
      </c>
      <c r="I7" s="126" t="s">
        <v>92</v>
      </c>
      <c r="K7" s="133" t="s">
        <v>56</v>
      </c>
      <c r="L7" s="129" t="s">
        <v>29</v>
      </c>
      <c r="M7" s="130"/>
      <c r="N7" s="128" t="s">
        <v>12</v>
      </c>
      <c r="O7" s="128" t="s">
        <v>89</v>
      </c>
      <c r="P7" s="128" t="s">
        <v>90</v>
      </c>
    </row>
    <row r="8" spans="1:16" ht="11.45" customHeight="1" x14ac:dyDescent="0.25">
      <c r="A8" s="141"/>
      <c r="B8" s="143"/>
      <c r="C8" s="132"/>
      <c r="D8" s="125"/>
      <c r="E8" s="125"/>
      <c r="F8" s="125"/>
      <c r="G8" s="125"/>
      <c r="H8" s="125"/>
      <c r="I8" s="127"/>
      <c r="K8" s="134"/>
      <c r="L8" s="131"/>
      <c r="M8" s="132"/>
      <c r="N8" s="125"/>
      <c r="O8" s="125"/>
      <c r="P8" s="125"/>
    </row>
    <row r="9" spans="1:16" ht="11.45" customHeight="1" x14ac:dyDescent="0.25">
      <c r="A9" s="105" t="s">
        <v>34</v>
      </c>
      <c r="B9" s="118" t="s">
        <v>44</v>
      </c>
      <c r="C9" s="119"/>
      <c r="D9" s="25"/>
      <c r="E9" s="25"/>
      <c r="F9" s="25"/>
      <c r="G9" s="74"/>
      <c r="H9" s="75"/>
      <c r="I9" s="76"/>
      <c r="K9" s="103" t="s">
        <v>38</v>
      </c>
      <c r="L9" s="118" t="s">
        <v>48</v>
      </c>
      <c r="M9" s="119"/>
      <c r="N9" s="80"/>
      <c r="O9" s="80"/>
      <c r="P9" s="80"/>
    </row>
    <row r="10" spans="1:16" ht="11.45" customHeight="1" x14ac:dyDescent="0.25">
      <c r="A10" s="106"/>
      <c r="B10" s="101" t="s">
        <v>45</v>
      </c>
      <c r="C10" s="102"/>
      <c r="D10" s="25"/>
      <c r="E10" s="25"/>
      <c r="F10" s="25"/>
      <c r="G10" s="74"/>
      <c r="H10" s="75"/>
      <c r="I10" s="76"/>
      <c r="K10" s="104"/>
      <c r="L10" s="101" t="s">
        <v>87</v>
      </c>
      <c r="M10" s="102"/>
      <c r="N10" s="80"/>
      <c r="O10" s="80"/>
      <c r="P10" s="80"/>
    </row>
    <row r="11" spans="1:16" ht="11.45" customHeight="1" x14ac:dyDescent="0.25">
      <c r="A11" s="106"/>
      <c r="B11" s="101" t="s">
        <v>46</v>
      </c>
      <c r="C11" s="102"/>
      <c r="D11" s="25"/>
      <c r="E11" s="25"/>
      <c r="F11" s="25"/>
      <c r="G11" s="74"/>
      <c r="H11" s="75"/>
      <c r="I11" s="76"/>
      <c r="K11" s="104"/>
      <c r="L11" s="101" t="s">
        <v>36</v>
      </c>
      <c r="M11" s="102"/>
      <c r="N11" s="80"/>
      <c r="O11" s="80"/>
      <c r="P11" s="80"/>
    </row>
    <row r="12" spans="1:16" ht="11.45" customHeight="1" x14ac:dyDescent="0.25">
      <c r="A12" s="106"/>
      <c r="B12" s="101" t="s">
        <v>75</v>
      </c>
      <c r="C12" s="102"/>
      <c r="D12" s="25"/>
      <c r="E12" s="25"/>
      <c r="F12" s="25"/>
      <c r="G12" s="74"/>
      <c r="H12" s="75"/>
      <c r="I12" s="76"/>
      <c r="K12" s="104"/>
      <c r="L12" s="101" t="s">
        <v>78</v>
      </c>
      <c r="M12" s="102"/>
      <c r="N12" s="80"/>
      <c r="O12" s="80"/>
      <c r="P12" s="80"/>
    </row>
    <row r="13" spans="1:16" ht="11.45" customHeight="1" x14ac:dyDescent="0.25">
      <c r="A13" s="106"/>
      <c r="B13" s="101" t="s">
        <v>80</v>
      </c>
      <c r="C13" s="102"/>
      <c r="D13" s="25"/>
      <c r="E13" s="25"/>
      <c r="F13" s="25"/>
      <c r="G13" s="74"/>
      <c r="H13" s="75"/>
      <c r="I13" s="76"/>
      <c r="K13" s="135"/>
      <c r="L13" s="138"/>
      <c r="M13" s="139"/>
      <c r="N13" s="80"/>
      <c r="O13" s="80"/>
      <c r="P13" s="80"/>
    </row>
    <row r="14" spans="1:16" ht="11.45" customHeight="1" x14ac:dyDescent="0.25">
      <c r="A14" s="106"/>
      <c r="B14" s="101" t="s">
        <v>41</v>
      </c>
      <c r="C14" s="102"/>
      <c r="D14" s="25"/>
      <c r="E14" s="25"/>
      <c r="F14" s="25"/>
      <c r="G14" s="74"/>
      <c r="H14" s="75"/>
      <c r="I14" s="76"/>
      <c r="K14" s="103" t="s">
        <v>39</v>
      </c>
      <c r="L14" s="118" t="s">
        <v>30</v>
      </c>
      <c r="M14" s="119"/>
      <c r="N14" s="80"/>
      <c r="O14" s="80"/>
      <c r="P14" s="80"/>
    </row>
    <row r="15" spans="1:16" ht="11.45" customHeight="1" x14ac:dyDescent="0.25">
      <c r="A15" s="146"/>
      <c r="B15" s="101" t="s">
        <v>81</v>
      </c>
      <c r="C15" s="102"/>
      <c r="D15" s="25"/>
      <c r="E15" s="25"/>
      <c r="F15" s="25"/>
      <c r="G15" s="74"/>
      <c r="H15" s="75"/>
      <c r="I15" s="76"/>
      <c r="K15" s="104"/>
      <c r="L15" s="101" t="s">
        <v>49</v>
      </c>
      <c r="M15" s="102"/>
      <c r="N15" s="80"/>
      <c r="O15" s="80"/>
      <c r="P15" s="80"/>
    </row>
    <row r="16" spans="1:16" ht="11.45" customHeight="1" x14ac:dyDescent="0.25">
      <c r="A16" s="106"/>
      <c r="B16" s="101" t="s">
        <v>82</v>
      </c>
      <c r="C16" s="102"/>
      <c r="D16" s="25"/>
      <c r="E16" s="25"/>
      <c r="F16" s="25"/>
      <c r="G16" s="74"/>
      <c r="H16" s="75"/>
      <c r="I16" s="76"/>
      <c r="K16" s="104"/>
      <c r="L16" s="101" t="s">
        <v>51</v>
      </c>
      <c r="M16" s="102"/>
      <c r="N16" s="80"/>
      <c r="O16" s="80"/>
      <c r="P16" s="80"/>
    </row>
    <row r="17" spans="1:16" ht="11.45" customHeight="1" x14ac:dyDescent="0.25">
      <c r="A17" s="106"/>
      <c r="B17" s="101" t="s">
        <v>83</v>
      </c>
      <c r="C17" s="102"/>
      <c r="D17" s="25"/>
      <c r="E17" s="25"/>
      <c r="F17" s="25"/>
      <c r="G17" s="74"/>
      <c r="H17" s="75"/>
      <c r="I17" s="76"/>
      <c r="K17" s="104"/>
      <c r="L17" s="101" t="s">
        <v>50</v>
      </c>
      <c r="M17" s="102"/>
      <c r="N17" s="80"/>
      <c r="O17" s="80"/>
      <c r="P17" s="80"/>
    </row>
    <row r="18" spans="1:16" ht="11.45" customHeight="1" x14ac:dyDescent="0.25">
      <c r="A18" s="106"/>
      <c r="B18" s="101" t="s">
        <v>42</v>
      </c>
      <c r="C18" s="102"/>
      <c r="D18" s="25"/>
      <c r="E18" s="25"/>
      <c r="F18" s="25"/>
      <c r="G18" s="74"/>
      <c r="H18" s="75"/>
      <c r="I18" s="76"/>
      <c r="K18" s="81" t="s">
        <v>61</v>
      </c>
      <c r="L18" s="82"/>
      <c r="M18" s="82"/>
      <c r="N18" s="83"/>
      <c r="O18" s="84"/>
      <c r="P18" s="84"/>
    </row>
    <row r="19" spans="1:16" ht="11.45" customHeight="1" x14ac:dyDescent="0.25">
      <c r="A19" s="106"/>
      <c r="B19" s="101" t="s">
        <v>84</v>
      </c>
      <c r="C19" s="102"/>
      <c r="D19" s="25"/>
      <c r="E19" s="25"/>
      <c r="F19" s="25"/>
      <c r="G19" s="74"/>
      <c r="H19" s="75"/>
      <c r="I19" s="76"/>
      <c r="K19" s="85"/>
      <c r="L19" s="85"/>
      <c r="M19" s="85"/>
      <c r="N19" s="86"/>
      <c r="O19" s="87"/>
      <c r="P19" s="88"/>
    </row>
    <row r="20" spans="1:16" ht="11.45" customHeight="1" x14ac:dyDescent="0.25">
      <c r="A20" s="106"/>
      <c r="B20" s="101" t="s">
        <v>43</v>
      </c>
      <c r="C20" s="102"/>
      <c r="D20" s="25"/>
      <c r="E20" s="25"/>
      <c r="F20" s="25"/>
      <c r="G20" s="74"/>
      <c r="H20" s="75"/>
      <c r="I20" s="76"/>
      <c r="K20" s="77" t="s">
        <v>57</v>
      </c>
      <c r="L20" s="89" t="s">
        <v>37</v>
      </c>
      <c r="M20" s="79"/>
      <c r="N20" s="78" t="s">
        <v>12</v>
      </c>
      <c r="O20" s="78" t="s">
        <v>89</v>
      </c>
      <c r="P20" s="78" t="s">
        <v>90</v>
      </c>
    </row>
    <row r="21" spans="1:16" ht="11.45" customHeight="1" x14ac:dyDescent="0.25">
      <c r="A21" s="106"/>
      <c r="B21" s="120" t="s">
        <v>85</v>
      </c>
      <c r="C21" s="121"/>
      <c r="D21" s="25"/>
      <c r="E21" s="25"/>
      <c r="F21" s="25"/>
      <c r="G21" s="74"/>
      <c r="H21" s="75"/>
      <c r="I21" s="76"/>
      <c r="K21" s="103" t="s">
        <v>53</v>
      </c>
      <c r="L21" s="101" t="s">
        <v>76</v>
      </c>
      <c r="M21" s="102"/>
      <c r="N21" s="90"/>
      <c r="O21" s="90"/>
      <c r="P21" s="90"/>
    </row>
    <row r="22" spans="1:16" ht="11.45" customHeight="1" x14ac:dyDescent="0.25">
      <c r="A22" s="106"/>
      <c r="B22" s="120" t="s">
        <v>71</v>
      </c>
      <c r="C22" s="121"/>
      <c r="D22" s="25"/>
      <c r="E22" s="25"/>
      <c r="F22" s="25"/>
      <c r="G22" s="74"/>
      <c r="H22" s="75"/>
      <c r="I22" s="76"/>
      <c r="K22" s="117"/>
      <c r="L22" s="101" t="s">
        <v>52</v>
      </c>
      <c r="M22" s="102"/>
      <c r="N22" s="80"/>
      <c r="O22" s="90"/>
      <c r="P22" s="90"/>
    </row>
    <row r="23" spans="1:16" ht="11.45" customHeight="1" x14ac:dyDescent="0.25">
      <c r="A23" s="106"/>
      <c r="B23" s="120" t="s">
        <v>79</v>
      </c>
      <c r="C23" s="121"/>
      <c r="D23" s="25"/>
      <c r="E23" s="25"/>
      <c r="F23" s="25"/>
      <c r="G23" s="74"/>
      <c r="H23" s="75"/>
      <c r="I23" s="76"/>
      <c r="K23" s="104"/>
      <c r="L23" s="101" t="s">
        <v>88</v>
      </c>
      <c r="M23" s="102"/>
      <c r="N23" s="91"/>
      <c r="O23" s="90"/>
      <c r="P23" s="90"/>
    </row>
    <row r="24" spans="1:16" ht="11.45" customHeight="1" x14ac:dyDescent="0.25">
      <c r="A24" s="106"/>
      <c r="B24" s="120" t="s">
        <v>74</v>
      </c>
      <c r="C24" s="121"/>
      <c r="D24" s="25"/>
      <c r="E24" s="25"/>
      <c r="F24" s="25"/>
      <c r="G24" s="74"/>
      <c r="H24" s="75"/>
      <c r="I24" s="76"/>
      <c r="K24" s="81" t="s">
        <v>62</v>
      </c>
      <c r="L24" s="82"/>
      <c r="M24" s="82"/>
      <c r="N24" s="83"/>
      <c r="O24" s="84"/>
      <c r="P24" s="84"/>
    </row>
    <row r="25" spans="1:16" ht="11.45" customHeight="1" x14ac:dyDescent="0.25">
      <c r="A25" s="106"/>
      <c r="B25" s="101" t="s">
        <v>86</v>
      </c>
      <c r="C25" s="102"/>
      <c r="D25" s="25"/>
      <c r="E25" s="25"/>
      <c r="F25" s="25"/>
      <c r="G25" s="74"/>
      <c r="H25" s="75"/>
      <c r="I25" s="76"/>
      <c r="K25" s="88"/>
      <c r="L25" s="88"/>
      <c r="M25" s="88"/>
      <c r="N25" s="88"/>
      <c r="O25" s="88"/>
      <c r="P25" s="88"/>
    </row>
    <row r="26" spans="1:16" ht="11.45" customHeight="1" x14ac:dyDescent="0.25">
      <c r="A26" s="106"/>
      <c r="B26" s="122" t="s">
        <v>47</v>
      </c>
      <c r="C26" s="123"/>
      <c r="D26" s="25"/>
      <c r="E26" s="25"/>
      <c r="F26" s="25"/>
      <c r="G26" s="74"/>
      <c r="H26" s="75"/>
      <c r="I26" s="76"/>
      <c r="K26" s="77" t="s">
        <v>55</v>
      </c>
      <c r="L26" s="89" t="s">
        <v>59</v>
      </c>
      <c r="M26" s="79"/>
      <c r="N26" s="78" t="s">
        <v>12</v>
      </c>
      <c r="O26" s="78" t="s">
        <v>89</v>
      </c>
      <c r="P26" s="78" t="s">
        <v>90</v>
      </c>
    </row>
    <row r="27" spans="1:16" ht="11.45" customHeight="1" x14ac:dyDescent="0.25">
      <c r="A27" s="105" t="s">
        <v>33</v>
      </c>
      <c r="B27" s="101" t="s">
        <v>44</v>
      </c>
      <c r="C27" s="102"/>
      <c r="D27" s="25"/>
      <c r="E27" s="25"/>
      <c r="F27" s="25"/>
      <c r="G27" s="74"/>
      <c r="H27" s="75"/>
      <c r="I27" s="76"/>
      <c r="K27" s="103" t="s">
        <v>54</v>
      </c>
      <c r="L27" s="118"/>
      <c r="M27" s="119"/>
      <c r="N27" s="80"/>
      <c r="O27" s="80"/>
      <c r="P27" s="80"/>
    </row>
    <row r="28" spans="1:16" ht="11.45" customHeight="1" x14ac:dyDescent="0.25">
      <c r="A28" s="106"/>
      <c r="B28" s="101" t="s">
        <v>45</v>
      </c>
      <c r="C28" s="102"/>
      <c r="D28" s="25"/>
      <c r="E28" s="25"/>
      <c r="F28" s="25"/>
      <c r="G28" s="74"/>
      <c r="H28" s="75"/>
      <c r="I28" s="76"/>
      <c r="K28" s="104"/>
      <c r="L28" s="101"/>
      <c r="M28" s="102"/>
      <c r="N28" s="80"/>
      <c r="O28" s="80"/>
      <c r="P28" s="80"/>
    </row>
    <row r="29" spans="1:16" ht="11.45" customHeight="1" x14ac:dyDescent="0.25">
      <c r="A29" s="106"/>
      <c r="B29" s="101" t="s">
        <v>46</v>
      </c>
      <c r="C29" s="102"/>
      <c r="D29" s="25"/>
      <c r="E29" s="25"/>
      <c r="F29" s="25"/>
      <c r="G29" s="74"/>
      <c r="H29" s="75"/>
      <c r="I29" s="76"/>
      <c r="K29" s="81" t="s">
        <v>63</v>
      </c>
      <c r="L29" s="82"/>
      <c r="M29" s="82"/>
      <c r="N29" s="83"/>
      <c r="O29" s="84"/>
      <c r="P29" s="84"/>
    </row>
    <row r="30" spans="1:16" ht="11.45" customHeight="1" x14ac:dyDescent="0.25">
      <c r="A30" s="106"/>
      <c r="B30" s="101" t="s">
        <v>75</v>
      </c>
      <c r="C30" s="102"/>
      <c r="D30" s="25"/>
      <c r="E30" s="25"/>
      <c r="F30" s="25"/>
      <c r="G30" s="74"/>
      <c r="H30" s="75"/>
      <c r="I30" s="76"/>
    </row>
    <row r="31" spans="1:16" ht="11.45" customHeight="1" thickBot="1" x14ac:dyDescent="0.3">
      <c r="A31" s="106"/>
      <c r="B31" s="101" t="s">
        <v>80</v>
      </c>
      <c r="C31" s="102"/>
      <c r="D31" s="25"/>
      <c r="E31" s="25"/>
      <c r="F31" s="25"/>
      <c r="G31" s="74"/>
      <c r="H31" s="75"/>
      <c r="I31" s="76"/>
    </row>
    <row r="32" spans="1:16" ht="11.45" customHeight="1" x14ac:dyDescent="0.25">
      <c r="A32" s="106"/>
      <c r="B32" s="101" t="s">
        <v>41</v>
      </c>
      <c r="C32" s="102"/>
      <c r="D32" s="25"/>
      <c r="E32" s="25"/>
      <c r="F32" s="25"/>
      <c r="G32" s="74"/>
      <c r="H32" s="75"/>
      <c r="I32" s="76"/>
      <c r="K32" s="108" t="s">
        <v>93</v>
      </c>
      <c r="L32" s="109"/>
      <c r="M32" s="109"/>
      <c r="N32" s="109"/>
      <c r="O32" s="109"/>
      <c r="P32" s="110"/>
    </row>
    <row r="33" spans="1:16" ht="11.45" customHeight="1" x14ac:dyDescent="0.25">
      <c r="A33" s="106"/>
      <c r="B33" s="101" t="s">
        <v>81</v>
      </c>
      <c r="C33" s="102"/>
      <c r="D33" s="25"/>
      <c r="E33" s="25"/>
      <c r="F33" s="25"/>
      <c r="G33" s="74"/>
      <c r="H33" s="75"/>
      <c r="I33" s="76"/>
      <c r="K33" s="111"/>
      <c r="L33" s="112"/>
      <c r="M33" s="112"/>
      <c r="N33" s="112"/>
      <c r="O33" s="112"/>
      <c r="P33" s="113"/>
    </row>
    <row r="34" spans="1:16" ht="11.45" customHeight="1" thickBot="1" x14ac:dyDescent="0.3">
      <c r="A34" s="106"/>
      <c r="B34" s="101" t="s">
        <v>82</v>
      </c>
      <c r="C34" s="102"/>
      <c r="D34" s="25"/>
      <c r="E34" s="25"/>
      <c r="F34" s="25"/>
      <c r="G34" s="74"/>
      <c r="H34" s="75"/>
      <c r="I34" s="76"/>
      <c r="K34" s="114"/>
      <c r="L34" s="115"/>
      <c r="M34" s="115"/>
      <c r="N34" s="115"/>
      <c r="O34" s="115"/>
      <c r="P34" s="116"/>
    </row>
    <row r="35" spans="1:16" ht="11.45" customHeight="1" x14ac:dyDescent="0.25">
      <c r="A35" s="106"/>
      <c r="B35" s="101" t="s">
        <v>83</v>
      </c>
      <c r="C35" s="144"/>
      <c r="D35" s="25"/>
      <c r="E35" s="25"/>
      <c r="F35" s="25"/>
      <c r="G35" s="74"/>
      <c r="H35" s="75"/>
      <c r="I35" s="76"/>
    </row>
    <row r="36" spans="1:16" ht="11.45" customHeight="1" thickBot="1" x14ac:dyDescent="0.3">
      <c r="A36" s="106"/>
      <c r="B36" s="101" t="s">
        <v>42</v>
      </c>
      <c r="C36" s="102"/>
      <c r="D36" s="25"/>
      <c r="E36" s="25"/>
      <c r="F36" s="25"/>
      <c r="G36" s="74"/>
      <c r="H36" s="75"/>
      <c r="I36" s="76"/>
    </row>
    <row r="37" spans="1:16" ht="11.45" customHeight="1" x14ac:dyDescent="0.25">
      <c r="A37" s="106"/>
      <c r="B37" s="120" t="s">
        <v>84</v>
      </c>
      <c r="C37" s="121"/>
      <c r="D37" s="25"/>
      <c r="E37" s="25"/>
      <c r="F37" s="25"/>
      <c r="G37" s="74"/>
      <c r="H37" s="75"/>
      <c r="I37" s="76"/>
      <c r="K37" s="108" t="s">
        <v>94</v>
      </c>
      <c r="L37" s="109"/>
      <c r="M37" s="109"/>
      <c r="N37" s="109"/>
      <c r="O37" s="109"/>
      <c r="P37" s="110"/>
    </row>
    <row r="38" spans="1:16" ht="11.45" customHeight="1" x14ac:dyDescent="0.25">
      <c r="A38" s="106"/>
      <c r="B38" s="120" t="s">
        <v>43</v>
      </c>
      <c r="C38" s="121"/>
      <c r="D38" s="25"/>
      <c r="E38" s="25"/>
      <c r="F38" s="25"/>
      <c r="G38" s="74"/>
      <c r="H38" s="75"/>
      <c r="I38" s="76"/>
      <c r="K38" s="111"/>
      <c r="L38" s="112"/>
      <c r="M38" s="112"/>
      <c r="N38" s="112"/>
      <c r="O38" s="112"/>
      <c r="P38" s="113"/>
    </row>
    <row r="39" spans="1:16" ht="11.45" customHeight="1" x14ac:dyDescent="0.25">
      <c r="A39" s="106"/>
      <c r="B39" s="120" t="s">
        <v>85</v>
      </c>
      <c r="C39" s="121"/>
      <c r="D39" s="25"/>
      <c r="E39" s="25"/>
      <c r="F39" s="25"/>
      <c r="G39" s="74"/>
      <c r="H39" s="75"/>
      <c r="I39" s="76"/>
      <c r="K39" s="111"/>
      <c r="L39" s="112"/>
      <c r="M39" s="112"/>
      <c r="N39" s="112"/>
      <c r="O39" s="112"/>
      <c r="P39" s="113"/>
    </row>
    <row r="40" spans="1:16" ht="11.45" customHeight="1" thickBot="1" x14ac:dyDescent="0.3">
      <c r="A40" s="106"/>
      <c r="B40" s="120" t="s">
        <v>71</v>
      </c>
      <c r="C40" s="121"/>
      <c r="D40" s="25"/>
      <c r="E40" s="25"/>
      <c r="F40" s="25"/>
      <c r="G40" s="74"/>
      <c r="H40" s="75"/>
      <c r="I40" s="76"/>
      <c r="K40" s="114"/>
      <c r="L40" s="115"/>
      <c r="M40" s="115"/>
      <c r="N40" s="115"/>
      <c r="O40" s="115"/>
      <c r="P40" s="116"/>
    </row>
    <row r="41" spans="1:16" ht="11.45" customHeight="1" x14ac:dyDescent="0.25">
      <c r="A41" s="106"/>
      <c r="B41" s="120" t="s">
        <v>79</v>
      </c>
      <c r="C41" s="121"/>
      <c r="D41" s="25"/>
      <c r="E41" s="25"/>
      <c r="F41" s="25"/>
      <c r="G41" s="74"/>
      <c r="H41" s="75"/>
      <c r="I41" s="76"/>
    </row>
    <row r="42" spans="1:16" ht="11.45" customHeight="1" x14ac:dyDescent="0.25">
      <c r="A42" s="106"/>
      <c r="B42" s="120" t="s">
        <v>74</v>
      </c>
      <c r="C42" s="121"/>
      <c r="D42" s="25"/>
      <c r="E42" s="25"/>
      <c r="F42" s="25"/>
      <c r="G42" s="74"/>
      <c r="H42" s="75"/>
      <c r="I42" s="76"/>
    </row>
    <row r="43" spans="1:16" ht="11.45" customHeight="1" x14ac:dyDescent="0.25">
      <c r="A43" s="106"/>
      <c r="B43" s="120" t="s">
        <v>86</v>
      </c>
      <c r="C43" s="121"/>
      <c r="D43" s="25"/>
      <c r="E43" s="25"/>
      <c r="F43" s="25"/>
      <c r="G43" s="74"/>
      <c r="H43" s="75"/>
      <c r="I43" s="76"/>
    </row>
    <row r="44" spans="1:16" ht="11.45" customHeight="1" x14ac:dyDescent="0.25">
      <c r="A44" s="107"/>
      <c r="B44" s="122" t="s">
        <v>47</v>
      </c>
      <c r="C44" s="123"/>
      <c r="D44" s="25"/>
      <c r="E44" s="25"/>
      <c r="F44" s="25"/>
      <c r="G44" s="74"/>
      <c r="H44" s="75"/>
      <c r="I44" s="76"/>
    </row>
    <row r="45" spans="1:16" ht="11.45" customHeight="1" x14ac:dyDescent="0.25">
      <c r="A45" s="81" t="s">
        <v>60</v>
      </c>
      <c r="B45" s="82"/>
      <c r="C45" s="82"/>
      <c r="D45" s="83"/>
      <c r="E45" s="84"/>
      <c r="F45" s="84"/>
      <c r="G45" s="84"/>
      <c r="H45" s="84"/>
      <c r="I45" s="84"/>
    </row>
    <row r="46" spans="1:16" ht="11.45" customHeight="1" x14ac:dyDescent="0.25">
      <c r="A46" s="6"/>
      <c r="B46" s="6"/>
      <c r="C46" s="6"/>
      <c r="D46" s="20"/>
      <c r="E46" s="17"/>
    </row>
  </sheetData>
  <mergeCells count="75">
    <mergeCell ref="A1:F1"/>
    <mergeCell ref="A2:F2"/>
    <mergeCell ref="A9:A26"/>
    <mergeCell ref="B9:C9"/>
    <mergeCell ref="B10:C10"/>
    <mergeCell ref="B11:C11"/>
    <mergeCell ref="B12:C12"/>
    <mergeCell ref="B24:C24"/>
    <mergeCell ref="B13:C13"/>
    <mergeCell ref="B14:C14"/>
    <mergeCell ref="B15:C15"/>
    <mergeCell ref="B16:C16"/>
    <mergeCell ref="B17:C17"/>
    <mergeCell ref="B18:C18"/>
    <mergeCell ref="B19:C19"/>
    <mergeCell ref="B37:C37"/>
    <mergeCell ref="B40:C40"/>
    <mergeCell ref="B41:C41"/>
    <mergeCell ref="B42:C42"/>
    <mergeCell ref="B20:C20"/>
    <mergeCell ref="B21:C21"/>
    <mergeCell ref="B22:C22"/>
    <mergeCell ref="B23:C23"/>
    <mergeCell ref="B38:C38"/>
    <mergeCell ref="B25:C25"/>
    <mergeCell ref="B26:C26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K9:K13"/>
    <mergeCell ref="L9:M9"/>
    <mergeCell ref="A4:F4"/>
    <mergeCell ref="A5:F5"/>
    <mergeCell ref="B39:C39"/>
    <mergeCell ref="L10:M10"/>
    <mergeCell ref="L11:M11"/>
    <mergeCell ref="L12:M12"/>
    <mergeCell ref="L13:M13"/>
    <mergeCell ref="L14:M14"/>
    <mergeCell ref="A7:A8"/>
    <mergeCell ref="B7:C8"/>
    <mergeCell ref="D7:D8"/>
    <mergeCell ref="E7:E8"/>
    <mergeCell ref="F7:F8"/>
    <mergeCell ref="G7:G8"/>
    <mergeCell ref="H7:H8"/>
    <mergeCell ref="I7:I8"/>
    <mergeCell ref="N7:N8"/>
    <mergeCell ref="O7:O8"/>
    <mergeCell ref="P7:P8"/>
    <mergeCell ref="L7:M8"/>
    <mergeCell ref="K7:K8"/>
    <mergeCell ref="L15:M15"/>
    <mergeCell ref="L16:M16"/>
    <mergeCell ref="L17:M17"/>
    <mergeCell ref="K14:K17"/>
    <mergeCell ref="A27:A44"/>
    <mergeCell ref="K32:P34"/>
    <mergeCell ref="K37:P40"/>
    <mergeCell ref="L22:M22"/>
    <mergeCell ref="L23:M23"/>
    <mergeCell ref="L28:M28"/>
    <mergeCell ref="K21:K23"/>
    <mergeCell ref="L21:M21"/>
    <mergeCell ref="K27:K28"/>
    <mergeCell ref="L27:M27"/>
    <mergeCell ref="B43:C43"/>
    <mergeCell ref="B44:C44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80"/>
  <sheetViews>
    <sheetView workbookViewId="0">
      <selection activeCell="J28" sqref="J28"/>
    </sheetView>
  </sheetViews>
  <sheetFormatPr defaultColWidth="8.85546875" defaultRowHeight="15" x14ac:dyDescent="0.25"/>
  <cols>
    <col min="1" max="1" width="5.85546875" customWidth="1"/>
    <col min="2" max="2" width="15.85546875" customWidth="1"/>
    <col min="3" max="3" width="23.42578125" customWidth="1"/>
    <col min="4" max="4" width="10.85546875" customWidth="1"/>
    <col min="5" max="5" width="10.140625" style="54" bestFit="1" customWidth="1"/>
    <col min="6" max="6" width="9.85546875" bestFit="1" customWidth="1"/>
    <col min="7" max="7" width="9.5703125" bestFit="1" customWidth="1"/>
    <col min="8" max="8" width="9.28515625" bestFit="1" customWidth="1"/>
  </cols>
  <sheetData>
    <row r="1" spans="1:8" ht="18" x14ac:dyDescent="0.25">
      <c r="A1" s="1"/>
      <c r="B1" s="152" t="s">
        <v>0</v>
      </c>
      <c r="C1" s="152"/>
      <c r="D1" s="152"/>
      <c r="E1" s="152"/>
      <c r="F1" s="152"/>
      <c r="G1" s="1"/>
    </row>
    <row r="2" spans="1:8" ht="18" x14ac:dyDescent="0.25">
      <c r="A2" s="1"/>
      <c r="B2" s="152" t="s">
        <v>28</v>
      </c>
      <c r="C2" s="152"/>
      <c r="D2" s="152"/>
      <c r="E2" s="152"/>
      <c r="F2" s="152"/>
      <c r="G2" s="1"/>
    </row>
    <row r="3" spans="1:8" x14ac:dyDescent="0.25">
      <c r="A3" s="2"/>
      <c r="B3" s="2"/>
      <c r="C3" s="2"/>
      <c r="D3" s="2"/>
      <c r="E3" s="52"/>
      <c r="F3" s="3"/>
      <c r="G3" s="2"/>
    </row>
    <row r="4" spans="1:8" x14ac:dyDescent="0.25">
      <c r="A4" s="2"/>
      <c r="B4" s="153" t="s">
        <v>1</v>
      </c>
      <c r="C4" s="154"/>
      <c r="D4" s="154"/>
      <c r="E4" s="154"/>
      <c r="F4" s="155"/>
      <c r="G4" s="2"/>
    </row>
    <row r="5" spans="1:8" x14ac:dyDescent="0.25">
      <c r="A5" s="4"/>
      <c r="B5" s="156"/>
      <c r="C5" s="157"/>
      <c r="D5" s="157"/>
      <c r="E5" s="157"/>
      <c r="F5" s="158"/>
      <c r="G5" s="4"/>
    </row>
    <row r="6" spans="1:8" x14ac:dyDescent="0.25">
      <c r="A6" s="5"/>
      <c r="B6" s="66" t="s">
        <v>2</v>
      </c>
      <c r="C6" s="159" t="s">
        <v>73</v>
      </c>
      <c r="D6" s="159"/>
      <c r="E6" s="159"/>
      <c r="F6" s="159"/>
      <c r="G6" s="6"/>
    </row>
    <row r="7" spans="1:8" x14ac:dyDescent="0.25">
      <c r="A7" s="2"/>
      <c r="B7" s="2"/>
      <c r="C7" s="2"/>
      <c r="D7" s="2"/>
      <c r="E7" s="52"/>
      <c r="F7" s="3"/>
      <c r="G7" s="2"/>
    </row>
    <row r="8" spans="1:8" x14ac:dyDescent="0.25">
      <c r="A8" s="6"/>
      <c r="B8" s="7" t="s">
        <v>3</v>
      </c>
      <c r="C8" s="147" t="s">
        <v>4</v>
      </c>
      <c r="D8" s="148"/>
      <c r="E8" s="149"/>
      <c r="F8" s="8" t="s">
        <v>5</v>
      </c>
      <c r="G8" s="6"/>
    </row>
    <row r="9" spans="1:8" x14ac:dyDescent="0.25">
      <c r="A9" s="6"/>
      <c r="B9" s="9" t="s">
        <v>58</v>
      </c>
      <c r="C9" s="160" t="s">
        <v>40</v>
      </c>
      <c r="D9" s="161"/>
      <c r="E9" s="162"/>
      <c r="F9" s="10">
        <f>G56-F28</f>
        <v>0</v>
      </c>
      <c r="G9" s="6"/>
    </row>
    <row r="10" spans="1:8" x14ac:dyDescent="0.25">
      <c r="A10" s="6"/>
      <c r="B10" s="9" t="s">
        <v>56</v>
      </c>
      <c r="C10" s="160" t="s">
        <v>29</v>
      </c>
      <c r="D10" s="161"/>
      <c r="E10" s="162"/>
      <c r="F10" s="10">
        <f>G63</f>
        <v>0</v>
      </c>
      <c r="G10" s="6"/>
      <c r="H10" s="14"/>
    </row>
    <row r="11" spans="1:8" x14ac:dyDescent="0.25">
      <c r="A11" s="6"/>
      <c r="B11" s="9" t="s">
        <v>57</v>
      </c>
      <c r="C11" s="160" t="s">
        <v>37</v>
      </c>
      <c r="D11" s="161"/>
      <c r="E11" s="162"/>
      <c r="F11" s="10">
        <f>G72</f>
        <v>0</v>
      </c>
      <c r="G11" s="6"/>
    </row>
    <row r="12" spans="1:8" x14ac:dyDescent="0.25">
      <c r="A12" s="6"/>
      <c r="B12" s="65" t="s">
        <v>55</v>
      </c>
      <c r="C12" s="163" t="s">
        <v>59</v>
      </c>
      <c r="D12" s="163"/>
      <c r="E12" s="163"/>
      <c r="F12" s="10">
        <f>G76</f>
        <v>0</v>
      </c>
      <c r="G12" s="6"/>
    </row>
    <row r="13" spans="1:8" x14ac:dyDescent="0.25">
      <c r="A13" s="6"/>
      <c r="B13" s="65" t="s">
        <v>6</v>
      </c>
      <c r="C13" s="163" t="s">
        <v>7</v>
      </c>
      <c r="D13" s="163"/>
      <c r="E13" s="163"/>
      <c r="F13" s="10">
        <f>G78</f>
        <v>0</v>
      </c>
      <c r="G13" s="6"/>
    </row>
    <row r="14" spans="1:8" x14ac:dyDescent="0.25">
      <c r="A14" s="6"/>
      <c r="B14" s="164" t="s">
        <v>70</v>
      </c>
      <c r="C14" s="165"/>
      <c r="D14" s="165"/>
      <c r="E14" s="166"/>
      <c r="F14" s="11">
        <f>SUM(F9:F13)</f>
        <v>0</v>
      </c>
      <c r="G14" s="6"/>
    </row>
    <row r="15" spans="1:8" x14ac:dyDescent="0.25">
      <c r="A15" s="6"/>
      <c r="B15" s="9" t="s">
        <v>8</v>
      </c>
      <c r="C15" s="160" t="s">
        <v>69</v>
      </c>
      <c r="D15" s="161"/>
      <c r="E15" s="162"/>
      <c r="F15" s="12">
        <f>IF(F17=F25,0,IF(F25&gt;F17,F25-F17,0))</f>
        <v>0</v>
      </c>
      <c r="G15" s="6"/>
    </row>
    <row r="16" spans="1:8" x14ac:dyDescent="0.25">
      <c r="A16" s="6"/>
      <c r="B16" s="164" t="s">
        <v>9</v>
      </c>
      <c r="C16" s="165"/>
      <c r="D16" s="165"/>
      <c r="E16" s="166"/>
      <c r="F16" s="13">
        <f>F14+F15</f>
        <v>0</v>
      </c>
      <c r="G16" s="6"/>
    </row>
    <row r="17" spans="1:9" hidden="1" x14ac:dyDescent="0.25">
      <c r="A17" s="6"/>
      <c r="B17" s="70"/>
      <c r="C17" s="70"/>
      <c r="D17" s="70" t="s">
        <v>68</v>
      </c>
      <c r="E17" s="70"/>
      <c r="F17" s="71">
        <f>F14</f>
        <v>0</v>
      </c>
      <c r="G17" s="6"/>
    </row>
    <row r="18" spans="1:9" x14ac:dyDescent="0.25">
      <c r="F18" s="14"/>
    </row>
    <row r="19" spans="1:9" x14ac:dyDescent="0.25">
      <c r="A19" s="6"/>
      <c r="B19" s="6"/>
      <c r="C19" s="6"/>
      <c r="D19" s="6"/>
      <c r="E19" s="55"/>
      <c r="F19" s="15"/>
      <c r="G19" s="6"/>
    </row>
    <row r="20" spans="1:9" x14ac:dyDescent="0.25">
      <c r="A20" s="6"/>
      <c r="B20" s="7" t="s">
        <v>3</v>
      </c>
      <c r="C20" s="147" t="s">
        <v>10</v>
      </c>
      <c r="D20" s="149"/>
      <c r="E20" s="93"/>
      <c r="F20" s="8" t="s">
        <v>5</v>
      </c>
      <c r="G20" s="6"/>
    </row>
    <row r="21" spans="1:9" x14ac:dyDescent="0.25">
      <c r="A21" s="6"/>
      <c r="B21" s="9" t="s">
        <v>11</v>
      </c>
      <c r="C21" s="160" t="s">
        <v>12</v>
      </c>
      <c r="D21" s="161"/>
      <c r="E21" s="162"/>
      <c r="F21" s="16"/>
      <c r="G21" s="6"/>
    </row>
    <row r="22" spans="1:9" x14ac:dyDescent="0.25">
      <c r="A22" s="6"/>
      <c r="B22" s="9" t="s">
        <v>13</v>
      </c>
      <c r="C22" s="160" t="s">
        <v>14</v>
      </c>
      <c r="D22" s="161"/>
      <c r="E22" s="162"/>
      <c r="F22" s="16"/>
      <c r="G22" s="6"/>
    </row>
    <row r="23" spans="1:9" x14ac:dyDescent="0.25">
      <c r="A23" s="6"/>
      <c r="B23" s="9" t="s">
        <v>8</v>
      </c>
      <c r="C23" s="160" t="s">
        <v>15</v>
      </c>
      <c r="D23" s="161"/>
      <c r="E23" s="162"/>
      <c r="F23" s="12">
        <f>IF(F25=F17,0,IF(F17&gt;F25,F17-F25,0))</f>
        <v>0</v>
      </c>
      <c r="G23" s="6"/>
    </row>
    <row r="24" spans="1:9" x14ac:dyDescent="0.25">
      <c r="A24" s="6"/>
      <c r="B24" s="164" t="s">
        <v>16</v>
      </c>
      <c r="C24" s="165"/>
      <c r="D24" s="166"/>
      <c r="E24" s="53"/>
      <c r="F24" s="13">
        <f>SUM(F21:F22)+F23</f>
        <v>0</v>
      </c>
      <c r="G24" s="6"/>
    </row>
    <row r="25" spans="1:9" hidden="1" x14ac:dyDescent="0.25">
      <c r="A25" s="6"/>
      <c r="B25" s="70"/>
      <c r="C25" s="70"/>
      <c r="D25" s="70" t="s">
        <v>68</v>
      </c>
      <c r="E25" s="70"/>
      <c r="F25" s="71">
        <f>SUM(F21:F22)</f>
        <v>0</v>
      </c>
      <c r="G25" s="6"/>
    </row>
    <row r="26" spans="1:9" x14ac:dyDescent="0.25">
      <c r="A26" s="6"/>
      <c r="B26" s="6"/>
      <c r="C26" s="6"/>
      <c r="D26" s="15"/>
      <c r="E26" s="56"/>
      <c r="F26" s="17"/>
      <c r="G26" s="6"/>
    </row>
    <row r="27" spans="1:9" x14ac:dyDescent="0.25">
      <c r="A27" s="6"/>
      <c r="B27" s="4" t="s">
        <v>67</v>
      </c>
      <c r="C27" s="6"/>
      <c r="D27" s="15"/>
      <c r="E27" s="56"/>
      <c r="F27" s="17"/>
      <c r="G27" s="6"/>
    </row>
    <row r="28" spans="1:9" x14ac:dyDescent="0.25">
      <c r="A28" s="6"/>
      <c r="B28" s="9"/>
      <c r="C28" s="161" t="s">
        <v>66</v>
      </c>
      <c r="D28" s="161"/>
      <c r="E28" s="162"/>
      <c r="F28" s="16">
        <v>0</v>
      </c>
      <c r="G28" s="6"/>
    </row>
    <row r="29" spans="1:9" x14ac:dyDescent="0.25">
      <c r="A29" s="6"/>
      <c r="B29" s="164" t="s">
        <v>16</v>
      </c>
      <c r="C29" s="165"/>
      <c r="D29" s="166"/>
      <c r="E29" s="53"/>
      <c r="F29" s="13"/>
      <c r="G29" s="6"/>
    </row>
    <row r="30" spans="1:9" x14ac:dyDescent="0.25">
      <c r="A30" s="6"/>
      <c r="B30" s="6"/>
      <c r="C30" s="6"/>
      <c r="D30" s="15"/>
      <c r="E30" s="56"/>
      <c r="F30" s="6"/>
      <c r="G30" s="6"/>
    </row>
    <row r="31" spans="1:9" ht="15" customHeight="1" x14ac:dyDescent="0.25">
      <c r="A31" s="171" t="s">
        <v>31</v>
      </c>
      <c r="B31" s="171"/>
      <c r="C31" s="171"/>
      <c r="D31" s="171"/>
      <c r="E31" s="171"/>
      <c r="F31" s="171"/>
      <c r="G31" s="171"/>
    </row>
    <row r="32" spans="1:9" ht="15" customHeight="1" x14ac:dyDescent="0.25">
      <c r="A32" s="18"/>
      <c r="B32" s="6"/>
      <c r="C32" s="18" t="s">
        <v>17</v>
      </c>
      <c r="D32" s="50">
        <f>B5</f>
        <v>0</v>
      </c>
      <c r="E32" s="57"/>
      <c r="F32" s="18"/>
      <c r="G32" s="18"/>
      <c r="I32" s="51"/>
    </row>
    <row r="33" spans="1:7" ht="9.9499999999999993" customHeight="1" x14ac:dyDescent="0.25">
      <c r="A33" s="6"/>
      <c r="B33" s="6"/>
      <c r="C33" s="6"/>
      <c r="D33" s="6"/>
      <c r="E33" s="55"/>
      <c r="F33" s="6"/>
      <c r="G33" s="6"/>
    </row>
    <row r="34" spans="1:7" x14ac:dyDescent="0.25">
      <c r="A34" s="31" t="s">
        <v>58</v>
      </c>
      <c r="B34" s="172" t="s">
        <v>32</v>
      </c>
      <c r="C34" s="172"/>
      <c r="D34" s="173"/>
      <c r="E34" s="32" t="s">
        <v>18</v>
      </c>
      <c r="F34" s="33" t="s">
        <v>19</v>
      </c>
      <c r="G34" s="33" t="s">
        <v>20</v>
      </c>
    </row>
    <row r="35" spans="1:7" x14ac:dyDescent="0.25">
      <c r="A35" s="167"/>
      <c r="B35" s="168" t="s">
        <v>45</v>
      </c>
      <c r="C35" s="169"/>
      <c r="D35" s="170"/>
      <c r="E35" s="58"/>
      <c r="F35" s="25">
        <v>4</v>
      </c>
      <c r="G35" s="25">
        <f t="shared" ref="G35:G55" si="0">E35*F35</f>
        <v>0</v>
      </c>
    </row>
    <row r="36" spans="1:7" x14ac:dyDescent="0.25">
      <c r="A36" s="167"/>
      <c r="B36" s="168" t="s">
        <v>46</v>
      </c>
      <c r="C36" s="169"/>
      <c r="D36" s="170"/>
      <c r="E36" s="58"/>
      <c r="F36" s="25">
        <v>4</v>
      </c>
      <c r="G36" s="25">
        <f t="shared" si="0"/>
        <v>0</v>
      </c>
    </row>
    <row r="37" spans="1:7" x14ac:dyDescent="0.25">
      <c r="A37" s="167"/>
      <c r="B37" s="168" t="s">
        <v>80</v>
      </c>
      <c r="C37" s="169"/>
      <c r="D37" s="170"/>
      <c r="E37" s="58"/>
      <c r="F37" s="25">
        <v>4</v>
      </c>
      <c r="G37" s="25">
        <f t="shared" si="0"/>
        <v>0</v>
      </c>
    </row>
    <row r="38" spans="1:7" x14ac:dyDescent="0.25">
      <c r="A38" s="167"/>
      <c r="B38" s="168" t="s">
        <v>43</v>
      </c>
      <c r="C38" s="169"/>
      <c r="D38" s="170"/>
      <c r="E38" s="72"/>
      <c r="F38" s="25">
        <v>4</v>
      </c>
      <c r="G38" s="25">
        <f t="shared" si="0"/>
        <v>0</v>
      </c>
    </row>
    <row r="39" spans="1:7" x14ac:dyDescent="0.25">
      <c r="A39" s="167"/>
      <c r="B39" s="175" t="s">
        <v>85</v>
      </c>
      <c r="C39" s="176"/>
      <c r="D39" s="177"/>
      <c r="E39" s="72"/>
      <c r="F39" s="25">
        <v>4</v>
      </c>
      <c r="G39" s="25">
        <f t="shared" si="0"/>
        <v>0</v>
      </c>
    </row>
    <row r="40" spans="1:7" x14ac:dyDescent="0.25">
      <c r="A40" s="167"/>
      <c r="B40" s="175" t="s">
        <v>79</v>
      </c>
      <c r="C40" s="176"/>
      <c r="D40" s="177"/>
      <c r="E40" s="72"/>
      <c r="F40" s="25">
        <v>4</v>
      </c>
      <c r="G40" s="25">
        <f t="shared" si="0"/>
        <v>0</v>
      </c>
    </row>
    <row r="41" spans="1:7" x14ac:dyDescent="0.25">
      <c r="A41" s="167"/>
      <c r="B41" s="175" t="s">
        <v>74</v>
      </c>
      <c r="C41" s="176"/>
      <c r="D41" s="177"/>
      <c r="E41" s="72"/>
      <c r="F41" s="25">
        <v>4</v>
      </c>
      <c r="G41" s="25">
        <f t="shared" si="0"/>
        <v>0</v>
      </c>
    </row>
    <row r="42" spans="1:7" x14ac:dyDescent="0.25">
      <c r="A42" s="167"/>
      <c r="B42" s="168" t="s">
        <v>86</v>
      </c>
      <c r="C42" s="169"/>
      <c r="D42" s="170"/>
      <c r="E42" s="72"/>
      <c r="F42" s="25">
        <v>4</v>
      </c>
      <c r="G42" s="25">
        <f t="shared" si="0"/>
        <v>0</v>
      </c>
    </row>
    <row r="43" spans="1:7" x14ac:dyDescent="0.25">
      <c r="A43" s="167"/>
      <c r="B43" s="178" t="s">
        <v>47</v>
      </c>
      <c r="C43" s="179"/>
      <c r="D43" s="180"/>
      <c r="E43" s="60"/>
      <c r="F43" s="25">
        <v>4</v>
      </c>
      <c r="G43" s="25">
        <f t="shared" si="0"/>
        <v>0</v>
      </c>
    </row>
    <row r="44" spans="1:7" x14ac:dyDescent="0.25">
      <c r="A44" s="167"/>
      <c r="B44" s="168" t="s">
        <v>45</v>
      </c>
      <c r="C44" s="169"/>
      <c r="D44" s="170"/>
      <c r="E44" s="59"/>
      <c r="F44" s="25">
        <v>5</v>
      </c>
      <c r="G44" s="25">
        <f t="shared" si="0"/>
        <v>0</v>
      </c>
    </row>
    <row r="45" spans="1:7" x14ac:dyDescent="0.25">
      <c r="A45" s="167"/>
      <c r="B45" s="168" t="s">
        <v>46</v>
      </c>
      <c r="C45" s="169"/>
      <c r="D45" s="170"/>
      <c r="E45" s="59"/>
      <c r="F45" s="25">
        <v>5</v>
      </c>
      <c r="G45" s="25">
        <f t="shared" si="0"/>
        <v>0</v>
      </c>
    </row>
    <row r="46" spans="1:7" x14ac:dyDescent="0.25">
      <c r="A46" s="167"/>
      <c r="B46" s="168" t="s">
        <v>80</v>
      </c>
      <c r="C46" s="169"/>
      <c r="D46" s="170"/>
      <c r="E46" s="59"/>
      <c r="F46" s="25">
        <v>5</v>
      </c>
      <c r="G46" s="25">
        <f t="shared" si="0"/>
        <v>0</v>
      </c>
    </row>
    <row r="47" spans="1:7" x14ac:dyDescent="0.25">
      <c r="A47" s="167"/>
      <c r="B47" s="175" t="s">
        <v>43</v>
      </c>
      <c r="C47" s="176"/>
      <c r="D47" s="177"/>
      <c r="E47" s="59"/>
      <c r="F47" s="25">
        <v>5</v>
      </c>
      <c r="G47" s="25">
        <f t="shared" si="0"/>
        <v>0</v>
      </c>
    </row>
    <row r="48" spans="1:7" x14ac:dyDescent="0.25">
      <c r="A48" s="167"/>
      <c r="B48" s="175" t="s">
        <v>85</v>
      </c>
      <c r="C48" s="176"/>
      <c r="D48" s="177"/>
      <c r="E48" s="59"/>
      <c r="F48" s="25">
        <v>5</v>
      </c>
      <c r="G48" s="25">
        <f t="shared" si="0"/>
        <v>0</v>
      </c>
    </row>
    <row r="49" spans="1:7" x14ac:dyDescent="0.25">
      <c r="A49" s="167"/>
      <c r="B49" s="175" t="s">
        <v>79</v>
      </c>
      <c r="C49" s="176"/>
      <c r="D49" s="177"/>
      <c r="E49" s="59"/>
      <c r="F49" s="25">
        <v>5</v>
      </c>
      <c r="G49" s="25">
        <f t="shared" si="0"/>
        <v>0</v>
      </c>
    </row>
    <row r="50" spans="1:7" x14ac:dyDescent="0.25">
      <c r="A50" s="167"/>
      <c r="B50" s="175" t="s">
        <v>74</v>
      </c>
      <c r="C50" s="176"/>
      <c r="D50" s="177"/>
      <c r="E50" s="59"/>
      <c r="F50" s="25">
        <v>5</v>
      </c>
      <c r="G50" s="25">
        <f t="shared" si="0"/>
        <v>0</v>
      </c>
    </row>
    <row r="51" spans="1:7" x14ac:dyDescent="0.25">
      <c r="A51" s="167"/>
      <c r="B51" s="175" t="s">
        <v>86</v>
      </c>
      <c r="C51" s="176"/>
      <c r="D51" s="177"/>
      <c r="E51" s="59"/>
      <c r="F51" s="25">
        <v>5</v>
      </c>
      <c r="G51" s="25">
        <f t="shared" si="0"/>
        <v>0</v>
      </c>
    </row>
    <row r="52" spans="1:7" x14ac:dyDescent="0.25">
      <c r="A52" s="174"/>
      <c r="B52" s="178" t="s">
        <v>47</v>
      </c>
      <c r="C52" s="179"/>
      <c r="D52" s="180"/>
      <c r="E52" s="59"/>
      <c r="F52" s="25">
        <v>5</v>
      </c>
      <c r="G52" s="25">
        <f t="shared" si="0"/>
        <v>0</v>
      </c>
    </row>
    <row r="53" spans="1:7" x14ac:dyDescent="0.25">
      <c r="A53" s="92" t="s">
        <v>64</v>
      </c>
      <c r="B53" s="178" t="s">
        <v>72</v>
      </c>
      <c r="C53" s="179"/>
      <c r="D53" s="180"/>
      <c r="E53" s="59"/>
      <c r="F53" s="69">
        <v>0.5</v>
      </c>
      <c r="G53" s="25">
        <f t="shared" si="0"/>
        <v>0</v>
      </c>
    </row>
    <row r="54" spans="1:7" x14ac:dyDescent="0.25">
      <c r="A54" s="92" t="s">
        <v>64</v>
      </c>
      <c r="B54" s="178" t="s">
        <v>77</v>
      </c>
      <c r="C54" s="179"/>
      <c r="D54" s="180"/>
      <c r="E54" s="59"/>
      <c r="F54" s="69">
        <v>0.5</v>
      </c>
      <c r="G54" s="25">
        <f t="shared" si="0"/>
        <v>0</v>
      </c>
    </row>
    <row r="55" spans="1:7" x14ac:dyDescent="0.25">
      <c r="A55" s="92" t="s">
        <v>64</v>
      </c>
      <c r="B55" s="178" t="s">
        <v>65</v>
      </c>
      <c r="C55" s="179"/>
      <c r="D55" s="180"/>
      <c r="E55" s="59"/>
      <c r="F55" s="69">
        <v>1.5</v>
      </c>
      <c r="G55" s="25">
        <f t="shared" si="0"/>
        <v>0</v>
      </c>
    </row>
    <row r="56" spans="1:7" x14ac:dyDescent="0.25">
      <c r="A56" s="26" t="s">
        <v>60</v>
      </c>
      <c r="B56" s="27"/>
      <c r="C56" s="27"/>
      <c r="D56" s="28"/>
      <c r="E56" s="61"/>
      <c r="F56" s="29"/>
      <c r="G56" s="30">
        <f>SUM(G35:G55)</f>
        <v>0</v>
      </c>
    </row>
    <row r="57" spans="1:7" ht="9.9499999999999993" customHeight="1" x14ac:dyDescent="0.25">
      <c r="A57" s="6"/>
      <c r="B57" s="6"/>
      <c r="C57" s="6"/>
      <c r="D57" s="19"/>
      <c r="E57" s="62"/>
      <c r="F57" s="20"/>
      <c r="G57" s="17"/>
    </row>
    <row r="58" spans="1:7" ht="14.1" customHeight="1" x14ac:dyDescent="0.25">
      <c r="A58" s="31" t="s">
        <v>56</v>
      </c>
      <c r="B58" s="21" t="s">
        <v>29</v>
      </c>
      <c r="C58" s="181"/>
      <c r="D58" s="182"/>
      <c r="E58" s="32" t="s">
        <v>18</v>
      </c>
      <c r="F58" s="33" t="s">
        <v>19</v>
      </c>
      <c r="G58" s="33" t="s">
        <v>20</v>
      </c>
    </row>
    <row r="59" spans="1:7" ht="15" customHeight="1" x14ac:dyDescent="0.25">
      <c r="A59" s="150" t="s">
        <v>29</v>
      </c>
      <c r="B59" s="183" t="s">
        <v>48</v>
      </c>
      <c r="C59" s="184"/>
      <c r="D59" s="185"/>
      <c r="E59" s="59"/>
      <c r="F59" s="25">
        <v>1.65</v>
      </c>
      <c r="G59" s="25">
        <f>E59*F59</f>
        <v>0</v>
      </c>
    </row>
    <row r="60" spans="1:7" ht="15" customHeight="1" x14ac:dyDescent="0.25">
      <c r="A60" s="151"/>
      <c r="B60" s="168" t="s">
        <v>36</v>
      </c>
      <c r="C60" s="169"/>
      <c r="D60" s="170"/>
      <c r="E60" s="59"/>
      <c r="F60" s="25">
        <v>2.2000000000000002</v>
      </c>
      <c r="G60" s="25">
        <f>E60*F60</f>
        <v>0</v>
      </c>
    </row>
    <row r="61" spans="1:7" ht="15" customHeight="1" x14ac:dyDescent="0.25">
      <c r="A61" s="151"/>
      <c r="B61" s="168"/>
      <c r="C61" s="169"/>
      <c r="D61" s="170"/>
      <c r="E61" s="59"/>
      <c r="F61" s="25"/>
      <c r="G61" s="25">
        <f t="shared" ref="G61:G62" si="1">E61*F61</f>
        <v>0</v>
      </c>
    </row>
    <row r="62" spans="1:7" ht="15" customHeight="1" x14ac:dyDescent="0.25">
      <c r="A62" s="151"/>
      <c r="B62" s="189"/>
      <c r="C62" s="190"/>
      <c r="D62" s="191"/>
      <c r="E62" s="59"/>
      <c r="F62" s="25"/>
      <c r="G62" s="25">
        <f t="shared" si="1"/>
        <v>0</v>
      </c>
    </row>
    <row r="63" spans="1:7" x14ac:dyDescent="0.25">
      <c r="A63" s="26" t="s">
        <v>61</v>
      </c>
      <c r="B63" s="27"/>
      <c r="C63" s="27"/>
      <c r="D63" s="28"/>
      <c r="E63" s="61"/>
      <c r="F63" s="29"/>
      <c r="G63" s="30">
        <f>SUM(G59:G62)</f>
        <v>0</v>
      </c>
    </row>
    <row r="64" spans="1:7" x14ac:dyDescent="0.25">
      <c r="A64" s="6"/>
      <c r="B64" s="6"/>
      <c r="C64" s="6"/>
      <c r="D64" s="19"/>
      <c r="E64" s="62"/>
      <c r="F64" s="20"/>
      <c r="G64" s="17"/>
    </row>
    <row r="65" spans="1:9" x14ac:dyDescent="0.25">
      <c r="A65" s="31" t="s">
        <v>57</v>
      </c>
      <c r="B65" s="94" t="s">
        <v>37</v>
      </c>
      <c r="C65" s="181"/>
      <c r="D65" s="182"/>
      <c r="E65" s="32" t="s">
        <v>18</v>
      </c>
      <c r="F65" s="33" t="s">
        <v>19</v>
      </c>
      <c r="G65" s="33" t="s">
        <v>20</v>
      </c>
    </row>
    <row r="66" spans="1:9" ht="15" customHeight="1" x14ac:dyDescent="0.25">
      <c r="A66" s="192" t="s">
        <v>53</v>
      </c>
      <c r="B66" s="168" t="s">
        <v>76</v>
      </c>
      <c r="C66" s="169"/>
      <c r="D66" s="170"/>
      <c r="E66" s="60"/>
      <c r="F66" s="34">
        <v>1</v>
      </c>
      <c r="G66" s="34">
        <f>E66*F66</f>
        <v>0</v>
      </c>
    </row>
    <row r="67" spans="1:9" x14ac:dyDescent="0.25">
      <c r="A67" s="193"/>
      <c r="B67" s="175" t="s">
        <v>95</v>
      </c>
      <c r="C67" s="176"/>
      <c r="D67" s="177"/>
      <c r="E67" s="60"/>
      <c r="F67" s="34">
        <v>2.25</v>
      </c>
      <c r="G67" s="34">
        <f t="shared" ref="G67:G71" si="2">E67*F67</f>
        <v>0</v>
      </c>
    </row>
    <row r="68" spans="1:9" x14ac:dyDescent="0.25">
      <c r="A68" s="193"/>
      <c r="B68" s="175" t="s">
        <v>96</v>
      </c>
      <c r="C68" s="176"/>
      <c r="D68" s="177"/>
      <c r="E68" s="60"/>
      <c r="F68" s="34">
        <v>1</v>
      </c>
      <c r="G68" s="34">
        <f t="shared" si="2"/>
        <v>0</v>
      </c>
    </row>
    <row r="69" spans="1:9" x14ac:dyDescent="0.25">
      <c r="A69" s="193"/>
      <c r="B69" s="175" t="s">
        <v>97</v>
      </c>
      <c r="C69" s="176"/>
      <c r="D69" s="177"/>
      <c r="E69" s="60"/>
      <c r="F69" s="34">
        <v>1</v>
      </c>
      <c r="G69" s="34">
        <f t="shared" si="2"/>
        <v>0</v>
      </c>
    </row>
    <row r="70" spans="1:9" ht="16.5" customHeight="1" x14ac:dyDescent="0.25">
      <c r="A70" s="167"/>
      <c r="B70" s="168" t="s">
        <v>52</v>
      </c>
      <c r="C70" s="169"/>
      <c r="D70" s="169"/>
      <c r="E70" s="59"/>
      <c r="F70" s="34">
        <v>2</v>
      </c>
      <c r="G70" s="34">
        <f t="shared" si="2"/>
        <v>0</v>
      </c>
    </row>
    <row r="71" spans="1:9" x14ac:dyDescent="0.25">
      <c r="A71" s="96"/>
      <c r="B71" s="168" t="s">
        <v>88</v>
      </c>
      <c r="C71" s="169"/>
      <c r="D71" s="170"/>
      <c r="E71" s="59"/>
      <c r="F71" s="34">
        <v>1</v>
      </c>
      <c r="G71" s="34">
        <f t="shared" si="2"/>
        <v>0</v>
      </c>
    </row>
    <row r="72" spans="1:9" x14ac:dyDescent="0.25">
      <c r="A72" s="26" t="s">
        <v>62</v>
      </c>
      <c r="B72" s="27"/>
      <c r="C72" s="27"/>
      <c r="D72" s="28"/>
      <c r="E72" s="61"/>
      <c r="F72" s="29"/>
      <c r="G72" s="30">
        <f>SUM(G66:G71)</f>
        <v>0</v>
      </c>
    </row>
    <row r="73" spans="1:9" x14ac:dyDescent="0.25">
      <c r="E73" s="73"/>
    </row>
    <row r="74" spans="1:9" x14ac:dyDescent="0.25">
      <c r="A74" s="31" t="s">
        <v>55</v>
      </c>
      <c r="B74" s="94" t="s">
        <v>59</v>
      </c>
      <c r="C74" s="181"/>
      <c r="D74" s="182"/>
      <c r="E74" s="32" t="s">
        <v>18</v>
      </c>
      <c r="F74" s="33" t="s">
        <v>19</v>
      </c>
      <c r="G74" s="33" t="s">
        <v>20</v>
      </c>
    </row>
    <row r="75" spans="1:9" x14ac:dyDescent="0.25">
      <c r="A75" s="95"/>
      <c r="B75" s="186"/>
      <c r="C75" s="187"/>
      <c r="D75" s="188"/>
      <c r="E75" s="59"/>
      <c r="F75" s="25">
        <v>1</v>
      </c>
      <c r="G75" s="25">
        <f t="shared" ref="G75" si="3">E75*F75</f>
        <v>0</v>
      </c>
    </row>
    <row r="76" spans="1:9" x14ac:dyDescent="0.25">
      <c r="A76" s="26" t="s">
        <v>63</v>
      </c>
      <c r="B76" s="27"/>
      <c r="C76" s="27"/>
      <c r="D76" s="28"/>
      <c r="E76" s="61"/>
      <c r="F76" s="29"/>
      <c r="G76" s="30">
        <f>SUM(G75:G75)</f>
        <v>0</v>
      </c>
    </row>
    <row r="77" spans="1:9" x14ac:dyDescent="0.25">
      <c r="A77" s="6"/>
      <c r="B77" s="6"/>
      <c r="C77" s="6"/>
      <c r="D77" s="19"/>
      <c r="E77" s="62"/>
      <c r="F77" s="20"/>
      <c r="G77" s="17"/>
      <c r="I77" s="14"/>
    </row>
    <row r="78" spans="1:9" x14ac:dyDescent="0.25">
      <c r="A78" s="21" t="s">
        <v>6</v>
      </c>
      <c r="B78" s="94" t="s">
        <v>98</v>
      </c>
      <c r="C78" s="22"/>
      <c r="D78" s="23"/>
      <c r="E78" s="63"/>
      <c r="F78" s="24"/>
      <c r="G78" s="35">
        <f>((F9*0.0852)+(F10*0.0852)+(F11*0.0852)+(F12*0.0852))</f>
        <v>0</v>
      </c>
    </row>
    <row r="80" spans="1:9" ht="15.75" x14ac:dyDescent="0.25">
      <c r="A80" s="36" t="s">
        <v>35</v>
      </c>
      <c r="B80" s="37"/>
      <c r="C80" s="37"/>
      <c r="D80" s="38"/>
      <c r="E80" s="64"/>
      <c r="F80" s="39"/>
      <c r="G80" s="40">
        <f>G56+G63+G72+G76+G78</f>
        <v>0</v>
      </c>
    </row>
  </sheetData>
  <mergeCells count="62">
    <mergeCell ref="A66:A70"/>
    <mergeCell ref="B66:D66"/>
    <mergeCell ref="B70:D70"/>
    <mergeCell ref="B71:D71"/>
    <mergeCell ref="B67:D67"/>
    <mergeCell ref="B61:D61"/>
    <mergeCell ref="C74:D74"/>
    <mergeCell ref="B75:D75"/>
    <mergeCell ref="B62:D62"/>
    <mergeCell ref="C65:D65"/>
    <mergeCell ref="B69:D69"/>
    <mergeCell ref="B68:D68"/>
    <mergeCell ref="B54:D54"/>
    <mergeCell ref="B55:D55"/>
    <mergeCell ref="C58:D58"/>
    <mergeCell ref="B59:D59"/>
    <mergeCell ref="B60:D60"/>
    <mergeCell ref="B53:D53"/>
    <mergeCell ref="B39:D39"/>
    <mergeCell ref="B40:D40"/>
    <mergeCell ref="B41:D41"/>
    <mergeCell ref="B42:D42"/>
    <mergeCell ref="B43:D43"/>
    <mergeCell ref="B48:D48"/>
    <mergeCell ref="B49:D49"/>
    <mergeCell ref="B50:D50"/>
    <mergeCell ref="B51:D51"/>
    <mergeCell ref="B52:D52"/>
    <mergeCell ref="A44:A52"/>
    <mergeCell ref="B44:D44"/>
    <mergeCell ref="B45:D45"/>
    <mergeCell ref="B46:D46"/>
    <mergeCell ref="B47:D47"/>
    <mergeCell ref="C20:D20"/>
    <mergeCell ref="C21:E21"/>
    <mergeCell ref="C22:E22"/>
    <mergeCell ref="A35:A43"/>
    <mergeCell ref="B35:D35"/>
    <mergeCell ref="B36:D36"/>
    <mergeCell ref="B37:D37"/>
    <mergeCell ref="B38:D38"/>
    <mergeCell ref="B24:D24"/>
    <mergeCell ref="C28:E28"/>
    <mergeCell ref="B29:D29"/>
    <mergeCell ref="A31:G31"/>
    <mergeCell ref="B34:D34"/>
    <mergeCell ref="C8:E8"/>
    <mergeCell ref="A59:A62"/>
    <mergeCell ref="B1:F1"/>
    <mergeCell ref="B2:F2"/>
    <mergeCell ref="B4:F4"/>
    <mergeCell ref="B5:F5"/>
    <mergeCell ref="C6:F6"/>
    <mergeCell ref="C23:E23"/>
    <mergeCell ref="C9:E9"/>
    <mergeCell ref="C10:E10"/>
    <mergeCell ref="C11:E11"/>
    <mergeCell ref="C12:E12"/>
    <mergeCell ref="C13:E13"/>
    <mergeCell ref="B14:E14"/>
    <mergeCell ref="C15:E15"/>
    <mergeCell ref="B16:E16"/>
  </mergeCells>
  <pageMargins left="0.7" right="0.7" top="0.75" bottom="0.75" header="0.3" footer="0.3"/>
  <pageSetup orientation="portrait" r:id="rId1"/>
  <rowBreaks count="1" manualBreakCount="1">
    <brk id="2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80"/>
  <sheetViews>
    <sheetView topLeftCell="A35" workbookViewId="0">
      <selection activeCell="J28" sqref="J28"/>
    </sheetView>
  </sheetViews>
  <sheetFormatPr defaultColWidth="8.85546875" defaultRowHeight="15" x14ac:dyDescent="0.25"/>
  <cols>
    <col min="1" max="1" width="5.85546875" customWidth="1"/>
    <col min="2" max="2" width="15.85546875" customWidth="1"/>
    <col min="3" max="3" width="23.42578125" customWidth="1"/>
    <col min="4" max="4" width="10.85546875" customWidth="1"/>
    <col min="5" max="5" width="10.140625" style="54" bestFit="1" customWidth="1"/>
    <col min="6" max="6" width="9.85546875" bestFit="1" customWidth="1"/>
    <col min="7" max="7" width="9.5703125" bestFit="1" customWidth="1"/>
    <col min="8" max="8" width="9.28515625" bestFit="1" customWidth="1"/>
  </cols>
  <sheetData>
    <row r="1" spans="1:8" ht="18" x14ac:dyDescent="0.25">
      <c r="A1" s="1"/>
      <c r="B1" s="152" t="s">
        <v>0</v>
      </c>
      <c r="C1" s="152"/>
      <c r="D1" s="152"/>
      <c r="E1" s="152"/>
      <c r="F1" s="152"/>
      <c r="G1" s="1"/>
    </row>
    <row r="2" spans="1:8" ht="18" x14ac:dyDescent="0.25">
      <c r="A2" s="1"/>
      <c r="B2" s="152" t="s">
        <v>28</v>
      </c>
      <c r="C2" s="152"/>
      <c r="D2" s="152"/>
      <c r="E2" s="152"/>
      <c r="F2" s="152"/>
      <c r="G2" s="1"/>
    </row>
    <row r="3" spans="1:8" x14ac:dyDescent="0.25">
      <c r="A3" s="2"/>
      <c r="B3" s="2"/>
      <c r="C3" s="2"/>
      <c r="D3" s="2"/>
      <c r="E3" s="52"/>
      <c r="F3" s="3"/>
      <c r="G3" s="2"/>
    </row>
    <row r="4" spans="1:8" x14ac:dyDescent="0.25">
      <c r="A4" s="2"/>
      <c r="B4" s="153" t="s">
        <v>1</v>
      </c>
      <c r="C4" s="154"/>
      <c r="D4" s="154"/>
      <c r="E4" s="154"/>
      <c r="F4" s="155"/>
      <c r="G4" s="2"/>
    </row>
    <row r="5" spans="1:8" x14ac:dyDescent="0.25">
      <c r="A5" s="4"/>
      <c r="B5" s="156"/>
      <c r="C5" s="157"/>
      <c r="D5" s="157"/>
      <c r="E5" s="157"/>
      <c r="F5" s="158"/>
      <c r="G5" s="4"/>
    </row>
    <row r="6" spans="1:8" x14ac:dyDescent="0.25">
      <c r="A6" s="5"/>
      <c r="B6" s="66" t="s">
        <v>2</v>
      </c>
      <c r="C6" s="159" t="s">
        <v>73</v>
      </c>
      <c r="D6" s="159"/>
      <c r="E6" s="159"/>
      <c r="F6" s="159"/>
      <c r="G6" s="6"/>
    </row>
    <row r="7" spans="1:8" x14ac:dyDescent="0.25">
      <c r="A7" s="2"/>
      <c r="B7" s="2"/>
      <c r="C7" s="2"/>
      <c r="D7" s="2"/>
      <c r="E7" s="52"/>
      <c r="F7" s="3"/>
      <c r="G7" s="2"/>
    </row>
    <row r="8" spans="1:8" x14ac:dyDescent="0.25">
      <c r="A8" s="6"/>
      <c r="B8" s="7" t="s">
        <v>3</v>
      </c>
      <c r="C8" s="147" t="s">
        <v>4</v>
      </c>
      <c r="D8" s="148"/>
      <c r="E8" s="149"/>
      <c r="F8" s="8" t="s">
        <v>5</v>
      </c>
      <c r="G8" s="6"/>
    </row>
    <row r="9" spans="1:8" x14ac:dyDescent="0.25">
      <c r="A9" s="6"/>
      <c r="B9" s="9" t="s">
        <v>58</v>
      </c>
      <c r="C9" s="160" t="s">
        <v>40</v>
      </c>
      <c r="D9" s="161"/>
      <c r="E9" s="162"/>
      <c r="F9" s="10">
        <f>G56-F28</f>
        <v>0</v>
      </c>
      <c r="G9" s="6"/>
    </row>
    <row r="10" spans="1:8" x14ac:dyDescent="0.25">
      <c r="A10" s="6"/>
      <c r="B10" s="9" t="s">
        <v>56</v>
      </c>
      <c r="C10" s="160" t="s">
        <v>29</v>
      </c>
      <c r="D10" s="161"/>
      <c r="E10" s="162"/>
      <c r="F10" s="10">
        <f>G63</f>
        <v>0</v>
      </c>
      <c r="G10" s="6"/>
      <c r="H10" s="14"/>
    </row>
    <row r="11" spans="1:8" x14ac:dyDescent="0.25">
      <c r="A11" s="6"/>
      <c r="B11" s="9" t="s">
        <v>57</v>
      </c>
      <c r="C11" s="160" t="s">
        <v>37</v>
      </c>
      <c r="D11" s="161"/>
      <c r="E11" s="162"/>
      <c r="F11" s="10">
        <f>G72</f>
        <v>0</v>
      </c>
      <c r="G11" s="6"/>
    </row>
    <row r="12" spans="1:8" x14ac:dyDescent="0.25">
      <c r="A12" s="6"/>
      <c r="B12" s="65" t="s">
        <v>55</v>
      </c>
      <c r="C12" s="163" t="s">
        <v>59</v>
      </c>
      <c r="D12" s="163"/>
      <c r="E12" s="163"/>
      <c r="F12" s="10">
        <f>G76</f>
        <v>0</v>
      </c>
      <c r="G12" s="6"/>
    </row>
    <row r="13" spans="1:8" x14ac:dyDescent="0.25">
      <c r="A13" s="6"/>
      <c r="B13" s="65" t="s">
        <v>6</v>
      </c>
      <c r="C13" s="163" t="s">
        <v>7</v>
      </c>
      <c r="D13" s="163"/>
      <c r="E13" s="163"/>
      <c r="F13" s="10">
        <f>G78</f>
        <v>0</v>
      </c>
      <c r="G13" s="6"/>
    </row>
    <row r="14" spans="1:8" x14ac:dyDescent="0.25">
      <c r="A14" s="6"/>
      <c r="B14" s="164" t="s">
        <v>70</v>
      </c>
      <c r="C14" s="165"/>
      <c r="D14" s="165"/>
      <c r="E14" s="166"/>
      <c r="F14" s="11">
        <f>SUM(F9:F13)</f>
        <v>0</v>
      </c>
      <c r="G14" s="6"/>
    </row>
    <row r="15" spans="1:8" x14ac:dyDescent="0.25">
      <c r="A15" s="6"/>
      <c r="B15" s="9" t="s">
        <v>8</v>
      </c>
      <c r="C15" s="160" t="s">
        <v>69</v>
      </c>
      <c r="D15" s="161"/>
      <c r="E15" s="162"/>
      <c r="F15" s="12">
        <f>IF(F17=F25,0,IF(F25&gt;F17,F25-F17,0))</f>
        <v>0</v>
      </c>
      <c r="G15" s="6"/>
    </row>
    <row r="16" spans="1:8" x14ac:dyDescent="0.25">
      <c r="A16" s="6"/>
      <c r="B16" s="164" t="s">
        <v>9</v>
      </c>
      <c r="C16" s="165"/>
      <c r="D16" s="165"/>
      <c r="E16" s="166"/>
      <c r="F16" s="13">
        <f>F14+F15</f>
        <v>0</v>
      </c>
      <c r="G16" s="6"/>
    </row>
    <row r="17" spans="1:9" hidden="1" x14ac:dyDescent="0.25">
      <c r="A17" s="6"/>
      <c r="B17" s="70"/>
      <c r="C17" s="70"/>
      <c r="D17" s="70" t="s">
        <v>68</v>
      </c>
      <c r="E17" s="70"/>
      <c r="F17" s="71">
        <f>F14</f>
        <v>0</v>
      </c>
      <c r="G17" s="6"/>
    </row>
    <row r="18" spans="1:9" x14ac:dyDescent="0.25">
      <c r="F18" s="14"/>
    </row>
    <row r="19" spans="1:9" x14ac:dyDescent="0.25">
      <c r="A19" s="6"/>
      <c r="B19" s="6"/>
      <c r="C19" s="6"/>
      <c r="D19" s="6"/>
      <c r="E19" s="55"/>
      <c r="F19" s="15"/>
      <c r="G19" s="6"/>
    </row>
    <row r="20" spans="1:9" x14ac:dyDescent="0.25">
      <c r="A20" s="6"/>
      <c r="B20" s="7" t="s">
        <v>3</v>
      </c>
      <c r="C20" s="147" t="s">
        <v>10</v>
      </c>
      <c r="D20" s="149"/>
      <c r="E20" s="97"/>
      <c r="F20" s="8" t="s">
        <v>5</v>
      </c>
      <c r="G20" s="6"/>
    </row>
    <row r="21" spans="1:9" x14ac:dyDescent="0.25">
      <c r="A21" s="6"/>
      <c r="B21" s="9" t="s">
        <v>11</v>
      </c>
      <c r="C21" s="160" t="s">
        <v>12</v>
      </c>
      <c r="D21" s="161"/>
      <c r="E21" s="162"/>
      <c r="F21" s="16"/>
      <c r="G21" s="6"/>
    </row>
    <row r="22" spans="1:9" x14ac:dyDescent="0.25">
      <c r="A22" s="6"/>
      <c r="B22" s="9" t="s">
        <v>13</v>
      </c>
      <c r="C22" s="160" t="s">
        <v>14</v>
      </c>
      <c r="D22" s="161"/>
      <c r="E22" s="162"/>
      <c r="F22" s="16"/>
      <c r="G22" s="6"/>
    </row>
    <row r="23" spans="1:9" x14ac:dyDescent="0.25">
      <c r="A23" s="6"/>
      <c r="B23" s="9" t="s">
        <v>8</v>
      </c>
      <c r="C23" s="160" t="s">
        <v>15</v>
      </c>
      <c r="D23" s="161"/>
      <c r="E23" s="162"/>
      <c r="F23" s="12">
        <f>IF(F25=F17,0,IF(F17&gt;F25,F17-F25,0))</f>
        <v>0</v>
      </c>
      <c r="G23" s="6"/>
    </row>
    <row r="24" spans="1:9" x14ac:dyDescent="0.25">
      <c r="A24" s="6"/>
      <c r="B24" s="164" t="s">
        <v>16</v>
      </c>
      <c r="C24" s="165"/>
      <c r="D24" s="166"/>
      <c r="E24" s="53"/>
      <c r="F24" s="13">
        <f>SUM(F21:F22)+F23</f>
        <v>0</v>
      </c>
      <c r="G24" s="6"/>
    </row>
    <row r="25" spans="1:9" hidden="1" x14ac:dyDescent="0.25">
      <c r="A25" s="6"/>
      <c r="B25" s="70"/>
      <c r="C25" s="70"/>
      <c r="D25" s="70" t="s">
        <v>68</v>
      </c>
      <c r="E25" s="70"/>
      <c r="F25" s="71">
        <f>SUM(F21:F22)</f>
        <v>0</v>
      </c>
      <c r="G25" s="6"/>
    </row>
    <row r="26" spans="1:9" x14ac:dyDescent="0.25">
      <c r="A26" s="6"/>
      <c r="B26" s="6"/>
      <c r="C26" s="6"/>
      <c r="D26" s="15"/>
      <c r="E26" s="56"/>
      <c r="F26" s="17"/>
      <c r="G26" s="6"/>
    </row>
    <row r="27" spans="1:9" x14ac:dyDescent="0.25">
      <c r="A27" s="6"/>
      <c r="B27" s="4" t="s">
        <v>67</v>
      </c>
      <c r="C27" s="6"/>
      <c r="D27" s="15"/>
      <c r="E27" s="56"/>
      <c r="F27" s="17"/>
      <c r="G27" s="6"/>
    </row>
    <row r="28" spans="1:9" x14ac:dyDescent="0.25">
      <c r="A28" s="6"/>
      <c r="B28" s="9"/>
      <c r="C28" s="161" t="s">
        <v>66</v>
      </c>
      <c r="D28" s="161"/>
      <c r="E28" s="162"/>
      <c r="F28" s="16">
        <v>0</v>
      </c>
      <c r="G28" s="6"/>
    </row>
    <row r="29" spans="1:9" x14ac:dyDescent="0.25">
      <c r="A29" s="6"/>
      <c r="B29" s="164" t="s">
        <v>16</v>
      </c>
      <c r="C29" s="165"/>
      <c r="D29" s="166"/>
      <c r="E29" s="53"/>
      <c r="F29" s="13"/>
      <c r="G29" s="6"/>
    </row>
    <row r="30" spans="1:9" x14ac:dyDescent="0.25">
      <c r="A30" s="6"/>
      <c r="B30" s="6"/>
      <c r="C30" s="6"/>
      <c r="D30" s="15"/>
      <c r="E30" s="56"/>
      <c r="F30" s="6"/>
      <c r="G30" s="6"/>
    </row>
    <row r="31" spans="1:9" ht="15" customHeight="1" x14ac:dyDescent="0.25">
      <c r="A31" s="171" t="s">
        <v>31</v>
      </c>
      <c r="B31" s="171"/>
      <c r="C31" s="171"/>
      <c r="D31" s="171"/>
      <c r="E31" s="171"/>
      <c r="F31" s="171"/>
      <c r="G31" s="171"/>
    </row>
    <row r="32" spans="1:9" ht="15" customHeight="1" x14ac:dyDescent="0.25">
      <c r="A32" s="18"/>
      <c r="B32" s="6"/>
      <c r="C32" s="18" t="s">
        <v>17</v>
      </c>
      <c r="D32" s="50">
        <f>B5</f>
        <v>0</v>
      </c>
      <c r="E32" s="57"/>
      <c r="F32" s="18"/>
      <c r="G32" s="18"/>
      <c r="I32" s="51"/>
    </row>
    <row r="33" spans="1:7" ht="9.9499999999999993" customHeight="1" x14ac:dyDescent="0.25">
      <c r="A33" s="6"/>
      <c r="B33" s="6"/>
      <c r="C33" s="6"/>
      <c r="D33" s="6"/>
      <c r="E33" s="55"/>
      <c r="F33" s="6"/>
      <c r="G33" s="6"/>
    </row>
    <row r="34" spans="1:7" x14ac:dyDescent="0.25">
      <c r="A34" s="31" t="s">
        <v>58</v>
      </c>
      <c r="B34" s="172" t="s">
        <v>32</v>
      </c>
      <c r="C34" s="172"/>
      <c r="D34" s="173"/>
      <c r="E34" s="32" t="s">
        <v>18</v>
      </c>
      <c r="F34" s="33" t="s">
        <v>19</v>
      </c>
      <c r="G34" s="33" t="s">
        <v>20</v>
      </c>
    </row>
    <row r="35" spans="1:7" x14ac:dyDescent="0.25">
      <c r="A35" s="167"/>
      <c r="B35" s="168" t="s">
        <v>45</v>
      </c>
      <c r="C35" s="169"/>
      <c r="D35" s="170"/>
      <c r="E35" s="58"/>
      <c r="F35" s="25">
        <v>4</v>
      </c>
      <c r="G35" s="25">
        <f t="shared" ref="G35:G55" si="0">E35*F35</f>
        <v>0</v>
      </c>
    </row>
    <row r="36" spans="1:7" x14ac:dyDescent="0.25">
      <c r="A36" s="167"/>
      <c r="B36" s="168" t="s">
        <v>46</v>
      </c>
      <c r="C36" s="169"/>
      <c r="D36" s="170"/>
      <c r="E36" s="58"/>
      <c r="F36" s="25">
        <v>4</v>
      </c>
      <c r="G36" s="25">
        <f t="shared" si="0"/>
        <v>0</v>
      </c>
    </row>
    <row r="37" spans="1:7" x14ac:dyDescent="0.25">
      <c r="A37" s="167"/>
      <c r="B37" s="168" t="s">
        <v>80</v>
      </c>
      <c r="C37" s="169"/>
      <c r="D37" s="170"/>
      <c r="E37" s="58"/>
      <c r="F37" s="25">
        <v>4</v>
      </c>
      <c r="G37" s="25">
        <f t="shared" si="0"/>
        <v>0</v>
      </c>
    </row>
    <row r="38" spans="1:7" x14ac:dyDescent="0.25">
      <c r="A38" s="167"/>
      <c r="B38" s="168" t="s">
        <v>43</v>
      </c>
      <c r="C38" s="169"/>
      <c r="D38" s="170"/>
      <c r="E38" s="72"/>
      <c r="F38" s="25">
        <v>4</v>
      </c>
      <c r="G38" s="25">
        <f t="shared" si="0"/>
        <v>0</v>
      </c>
    </row>
    <row r="39" spans="1:7" x14ac:dyDescent="0.25">
      <c r="A39" s="167"/>
      <c r="B39" s="175" t="s">
        <v>85</v>
      </c>
      <c r="C39" s="176"/>
      <c r="D39" s="177"/>
      <c r="E39" s="72"/>
      <c r="F39" s="25">
        <v>4</v>
      </c>
      <c r="G39" s="25">
        <f t="shared" si="0"/>
        <v>0</v>
      </c>
    </row>
    <row r="40" spans="1:7" x14ac:dyDescent="0.25">
      <c r="A40" s="167"/>
      <c r="B40" s="175" t="s">
        <v>79</v>
      </c>
      <c r="C40" s="176"/>
      <c r="D40" s="177"/>
      <c r="E40" s="72"/>
      <c r="F40" s="25">
        <v>4</v>
      </c>
      <c r="G40" s="25">
        <f t="shared" si="0"/>
        <v>0</v>
      </c>
    </row>
    <row r="41" spans="1:7" x14ac:dyDescent="0.25">
      <c r="A41" s="167"/>
      <c r="B41" s="175" t="s">
        <v>74</v>
      </c>
      <c r="C41" s="176"/>
      <c r="D41" s="177"/>
      <c r="E41" s="72"/>
      <c r="F41" s="25">
        <v>4</v>
      </c>
      <c r="G41" s="25">
        <f t="shared" si="0"/>
        <v>0</v>
      </c>
    </row>
    <row r="42" spans="1:7" x14ac:dyDescent="0.25">
      <c r="A42" s="167"/>
      <c r="B42" s="168" t="s">
        <v>86</v>
      </c>
      <c r="C42" s="169"/>
      <c r="D42" s="170"/>
      <c r="E42" s="72"/>
      <c r="F42" s="25">
        <v>4</v>
      </c>
      <c r="G42" s="25">
        <f t="shared" si="0"/>
        <v>0</v>
      </c>
    </row>
    <row r="43" spans="1:7" x14ac:dyDescent="0.25">
      <c r="A43" s="167"/>
      <c r="B43" s="178" t="s">
        <v>47</v>
      </c>
      <c r="C43" s="179"/>
      <c r="D43" s="180"/>
      <c r="E43" s="60"/>
      <c r="F43" s="25">
        <v>4</v>
      </c>
      <c r="G43" s="25">
        <f t="shared" si="0"/>
        <v>0</v>
      </c>
    </row>
    <row r="44" spans="1:7" x14ac:dyDescent="0.25">
      <c r="A44" s="167"/>
      <c r="B44" s="168" t="s">
        <v>45</v>
      </c>
      <c r="C44" s="169"/>
      <c r="D44" s="170"/>
      <c r="E44" s="59"/>
      <c r="F44" s="25">
        <v>5</v>
      </c>
      <c r="G44" s="25">
        <f t="shared" si="0"/>
        <v>0</v>
      </c>
    </row>
    <row r="45" spans="1:7" x14ac:dyDescent="0.25">
      <c r="A45" s="167"/>
      <c r="B45" s="168" t="s">
        <v>46</v>
      </c>
      <c r="C45" s="169"/>
      <c r="D45" s="170"/>
      <c r="E45" s="59"/>
      <c r="F45" s="25">
        <v>5</v>
      </c>
      <c r="G45" s="25">
        <f t="shared" si="0"/>
        <v>0</v>
      </c>
    </row>
    <row r="46" spans="1:7" x14ac:dyDescent="0.25">
      <c r="A46" s="167"/>
      <c r="B46" s="168" t="s">
        <v>80</v>
      </c>
      <c r="C46" s="169"/>
      <c r="D46" s="170"/>
      <c r="E46" s="59"/>
      <c r="F46" s="25">
        <v>5</v>
      </c>
      <c r="G46" s="25">
        <f t="shared" si="0"/>
        <v>0</v>
      </c>
    </row>
    <row r="47" spans="1:7" x14ac:dyDescent="0.25">
      <c r="A47" s="167"/>
      <c r="B47" s="175" t="s">
        <v>43</v>
      </c>
      <c r="C47" s="176"/>
      <c r="D47" s="177"/>
      <c r="E47" s="59"/>
      <c r="F47" s="25">
        <v>5</v>
      </c>
      <c r="G47" s="25">
        <f t="shared" si="0"/>
        <v>0</v>
      </c>
    </row>
    <row r="48" spans="1:7" x14ac:dyDescent="0.25">
      <c r="A48" s="167"/>
      <c r="B48" s="175" t="s">
        <v>85</v>
      </c>
      <c r="C48" s="176"/>
      <c r="D48" s="177"/>
      <c r="E48" s="59"/>
      <c r="F48" s="25">
        <v>5</v>
      </c>
      <c r="G48" s="25">
        <f t="shared" si="0"/>
        <v>0</v>
      </c>
    </row>
    <row r="49" spans="1:7" x14ac:dyDescent="0.25">
      <c r="A49" s="167"/>
      <c r="B49" s="175" t="s">
        <v>79</v>
      </c>
      <c r="C49" s="176"/>
      <c r="D49" s="177"/>
      <c r="E49" s="59"/>
      <c r="F49" s="25">
        <v>5</v>
      </c>
      <c r="G49" s="25">
        <f t="shared" si="0"/>
        <v>0</v>
      </c>
    </row>
    <row r="50" spans="1:7" x14ac:dyDescent="0.25">
      <c r="A50" s="167"/>
      <c r="B50" s="175" t="s">
        <v>74</v>
      </c>
      <c r="C50" s="176"/>
      <c r="D50" s="177"/>
      <c r="E50" s="59"/>
      <c r="F50" s="25">
        <v>5</v>
      </c>
      <c r="G50" s="25">
        <f t="shared" si="0"/>
        <v>0</v>
      </c>
    </row>
    <row r="51" spans="1:7" x14ac:dyDescent="0.25">
      <c r="A51" s="167"/>
      <c r="B51" s="175" t="s">
        <v>86</v>
      </c>
      <c r="C51" s="176"/>
      <c r="D51" s="177"/>
      <c r="E51" s="59"/>
      <c r="F51" s="25">
        <v>5</v>
      </c>
      <c r="G51" s="25">
        <f t="shared" si="0"/>
        <v>0</v>
      </c>
    </row>
    <row r="52" spans="1:7" x14ac:dyDescent="0.25">
      <c r="A52" s="174"/>
      <c r="B52" s="178" t="s">
        <v>47</v>
      </c>
      <c r="C52" s="179"/>
      <c r="D52" s="180"/>
      <c r="E52" s="59"/>
      <c r="F52" s="25">
        <v>5</v>
      </c>
      <c r="G52" s="25">
        <f t="shared" si="0"/>
        <v>0</v>
      </c>
    </row>
    <row r="53" spans="1:7" x14ac:dyDescent="0.25">
      <c r="A53" s="100" t="s">
        <v>64</v>
      </c>
      <c r="B53" s="178" t="s">
        <v>72</v>
      </c>
      <c r="C53" s="179"/>
      <c r="D53" s="180"/>
      <c r="E53" s="59"/>
      <c r="F53" s="69">
        <v>0.5</v>
      </c>
      <c r="G53" s="25">
        <f t="shared" si="0"/>
        <v>0</v>
      </c>
    </row>
    <row r="54" spans="1:7" x14ac:dyDescent="0.25">
      <c r="A54" s="100" t="s">
        <v>64</v>
      </c>
      <c r="B54" s="178" t="s">
        <v>77</v>
      </c>
      <c r="C54" s="179"/>
      <c r="D54" s="180"/>
      <c r="E54" s="59"/>
      <c r="F54" s="69">
        <v>0.5</v>
      </c>
      <c r="G54" s="25">
        <f t="shared" si="0"/>
        <v>0</v>
      </c>
    </row>
    <row r="55" spans="1:7" x14ac:dyDescent="0.25">
      <c r="A55" s="100" t="s">
        <v>64</v>
      </c>
      <c r="B55" s="178" t="s">
        <v>65</v>
      </c>
      <c r="C55" s="179"/>
      <c r="D55" s="180"/>
      <c r="E55" s="59"/>
      <c r="F55" s="69">
        <v>1.5</v>
      </c>
      <c r="G55" s="25">
        <f t="shared" si="0"/>
        <v>0</v>
      </c>
    </row>
    <row r="56" spans="1:7" x14ac:dyDescent="0.25">
      <c r="A56" s="26" t="s">
        <v>60</v>
      </c>
      <c r="B56" s="27"/>
      <c r="C56" s="27"/>
      <c r="D56" s="28"/>
      <c r="E56" s="61"/>
      <c r="F56" s="29"/>
      <c r="G56" s="30">
        <f>SUM(G35:G55)</f>
        <v>0</v>
      </c>
    </row>
    <row r="57" spans="1:7" ht="9.9499999999999993" customHeight="1" x14ac:dyDescent="0.25">
      <c r="A57" s="6"/>
      <c r="B57" s="6"/>
      <c r="C57" s="6"/>
      <c r="D57" s="19"/>
      <c r="E57" s="62"/>
      <c r="F57" s="20"/>
      <c r="G57" s="17"/>
    </row>
    <row r="58" spans="1:7" ht="14.1" customHeight="1" x14ac:dyDescent="0.25">
      <c r="A58" s="31" t="s">
        <v>56</v>
      </c>
      <c r="B58" s="21" t="s">
        <v>29</v>
      </c>
      <c r="C58" s="181"/>
      <c r="D58" s="182"/>
      <c r="E58" s="32" t="s">
        <v>18</v>
      </c>
      <c r="F58" s="33" t="s">
        <v>19</v>
      </c>
      <c r="G58" s="33" t="s">
        <v>20</v>
      </c>
    </row>
    <row r="59" spans="1:7" ht="15" customHeight="1" x14ac:dyDescent="0.25">
      <c r="A59" s="150" t="s">
        <v>29</v>
      </c>
      <c r="B59" s="183" t="s">
        <v>48</v>
      </c>
      <c r="C59" s="184"/>
      <c r="D59" s="185"/>
      <c r="E59" s="59"/>
      <c r="F59" s="25">
        <v>1.65</v>
      </c>
      <c r="G59" s="25">
        <f>E59*F59</f>
        <v>0</v>
      </c>
    </row>
    <row r="60" spans="1:7" ht="15" customHeight="1" x14ac:dyDescent="0.25">
      <c r="A60" s="151"/>
      <c r="B60" s="168" t="s">
        <v>36</v>
      </c>
      <c r="C60" s="169"/>
      <c r="D60" s="170"/>
      <c r="E60" s="59"/>
      <c r="F60" s="25">
        <v>2.2000000000000002</v>
      </c>
      <c r="G60" s="25">
        <f>E60*F60</f>
        <v>0</v>
      </c>
    </row>
    <row r="61" spans="1:7" ht="15" customHeight="1" x14ac:dyDescent="0.25">
      <c r="A61" s="151"/>
      <c r="B61" s="168"/>
      <c r="C61" s="169"/>
      <c r="D61" s="170"/>
      <c r="E61" s="59"/>
      <c r="F61" s="25"/>
      <c r="G61" s="25">
        <f t="shared" ref="G61:G62" si="1">E61*F61</f>
        <v>0</v>
      </c>
    </row>
    <row r="62" spans="1:7" ht="15" customHeight="1" x14ac:dyDescent="0.25">
      <c r="A62" s="151"/>
      <c r="B62" s="189"/>
      <c r="C62" s="190"/>
      <c r="D62" s="191"/>
      <c r="E62" s="59"/>
      <c r="F62" s="25"/>
      <c r="G62" s="25">
        <f t="shared" si="1"/>
        <v>0</v>
      </c>
    </row>
    <row r="63" spans="1:7" x14ac:dyDescent="0.25">
      <c r="A63" s="26" t="s">
        <v>61</v>
      </c>
      <c r="B63" s="27"/>
      <c r="C63" s="27"/>
      <c r="D63" s="28"/>
      <c r="E63" s="61"/>
      <c r="F63" s="29"/>
      <c r="G63" s="30">
        <f>SUM(G59:G62)</f>
        <v>0</v>
      </c>
    </row>
    <row r="64" spans="1:7" x14ac:dyDescent="0.25">
      <c r="A64" s="6"/>
      <c r="B64" s="6"/>
      <c r="C64" s="6"/>
      <c r="D64" s="19"/>
      <c r="E64" s="62"/>
      <c r="F64" s="20"/>
      <c r="G64" s="17"/>
    </row>
    <row r="65" spans="1:9" x14ac:dyDescent="0.25">
      <c r="A65" s="31" t="s">
        <v>57</v>
      </c>
      <c r="B65" s="99" t="s">
        <v>37</v>
      </c>
      <c r="C65" s="181"/>
      <c r="D65" s="182"/>
      <c r="E65" s="32" t="s">
        <v>18</v>
      </c>
      <c r="F65" s="33" t="s">
        <v>19</v>
      </c>
      <c r="G65" s="33" t="s">
        <v>20</v>
      </c>
    </row>
    <row r="66" spans="1:9" ht="15" customHeight="1" x14ac:dyDescent="0.25">
      <c r="A66" s="192" t="s">
        <v>53</v>
      </c>
      <c r="B66" s="168" t="s">
        <v>76</v>
      </c>
      <c r="C66" s="169"/>
      <c r="D66" s="170"/>
      <c r="E66" s="60"/>
      <c r="F66" s="34">
        <v>1</v>
      </c>
      <c r="G66" s="34">
        <f>E66*F66</f>
        <v>0</v>
      </c>
    </row>
    <row r="67" spans="1:9" x14ac:dyDescent="0.25">
      <c r="A67" s="193"/>
      <c r="B67" s="175" t="s">
        <v>95</v>
      </c>
      <c r="C67" s="176"/>
      <c r="D67" s="177"/>
      <c r="E67" s="60"/>
      <c r="F67" s="34">
        <v>2.25</v>
      </c>
      <c r="G67" s="34">
        <f t="shared" ref="G67:G71" si="2">E67*F67</f>
        <v>0</v>
      </c>
    </row>
    <row r="68" spans="1:9" x14ac:dyDescent="0.25">
      <c r="A68" s="193"/>
      <c r="B68" s="175" t="s">
        <v>96</v>
      </c>
      <c r="C68" s="176"/>
      <c r="D68" s="177"/>
      <c r="E68" s="60"/>
      <c r="F68" s="34">
        <v>1</v>
      </c>
      <c r="G68" s="34">
        <f t="shared" si="2"/>
        <v>0</v>
      </c>
    </row>
    <row r="69" spans="1:9" x14ac:dyDescent="0.25">
      <c r="A69" s="193"/>
      <c r="B69" s="175" t="s">
        <v>97</v>
      </c>
      <c r="C69" s="176"/>
      <c r="D69" s="177"/>
      <c r="E69" s="60"/>
      <c r="F69" s="34">
        <v>1</v>
      </c>
      <c r="G69" s="34">
        <f t="shared" si="2"/>
        <v>0</v>
      </c>
    </row>
    <row r="70" spans="1:9" ht="16.5" customHeight="1" x14ac:dyDescent="0.25">
      <c r="A70" s="167"/>
      <c r="B70" s="168" t="s">
        <v>52</v>
      </c>
      <c r="C70" s="169"/>
      <c r="D70" s="169"/>
      <c r="E70" s="59"/>
      <c r="F70" s="34">
        <v>2</v>
      </c>
      <c r="G70" s="34">
        <f t="shared" si="2"/>
        <v>0</v>
      </c>
    </row>
    <row r="71" spans="1:9" x14ac:dyDescent="0.25">
      <c r="A71" s="100"/>
      <c r="B71" s="168" t="s">
        <v>88</v>
      </c>
      <c r="C71" s="169"/>
      <c r="D71" s="170"/>
      <c r="E71" s="59"/>
      <c r="F71" s="34">
        <v>1</v>
      </c>
      <c r="G71" s="34">
        <f t="shared" si="2"/>
        <v>0</v>
      </c>
    </row>
    <row r="72" spans="1:9" x14ac:dyDescent="0.25">
      <c r="A72" s="26" t="s">
        <v>62</v>
      </c>
      <c r="B72" s="27"/>
      <c r="C72" s="27"/>
      <c r="D72" s="28"/>
      <c r="E72" s="61"/>
      <c r="F72" s="29"/>
      <c r="G72" s="30">
        <f>SUM(G66:G71)</f>
        <v>0</v>
      </c>
    </row>
    <row r="73" spans="1:9" x14ac:dyDescent="0.25">
      <c r="E73" s="73"/>
    </row>
    <row r="74" spans="1:9" x14ac:dyDescent="0.25">
      <c r="A74" s="31" t="s">
        <v>55</v>
      </c>
      <c r="B74" s="99" t="s">
        <v>59</v>
      </c>
      <c r="C74" s="181"/>
      <c r="D74" s="182"/>
      <c r="E74" s="32" t="s">
        <v>18</v>
      </c>
      <c r="F74" s="33" t="s">
        <v>19</v>
      </c>
      <c r="G74" s="33" t="s">
        <v>20</v>
      </c>
    </row>
    <row r="75" spans="1:9" x14ac:dyDescent="0.25">
      <c r="A75" s="98"/>
      <c r="B75" s="186"/>
      <c r="C75" s="187"/>
      <c r="D75" s="188"/>
      <c r="E75" s="59"/>
      <c r="F75" s="25">
        <v>1</v>
      </c>
      <c r="G75" s="25">
        <f t="shared" ref="G75" si="3">E75*F75</f>
        <v>0</v>
      </c>
    </row>
    <row r="76" spans="1:9" x14ac:dyDescent="0.25">
      <c r="A76" s="26" t="s">
        <v>63</v>
      </c>
      <c r="B76" s="27"/>
      <c r="C76" s="27"/>
      <c r="D76" s="28"/>
      <c r="E76" s="61"/>
      <c r="F76" s="29"/>
      <c r="G76" s="30">
        <f>SUM(G75:G75)</f>
        <v>0</v>
      </c>
    </row>
    <row r="77" spans="1:9" x14ac:dyDescent="0.25">
      <c r="A77" s="6"/>
      <c r="B77" s="6"/>
      <c r="C77" s="6"/>
      <c r="D77" s="19"/>
      <c r="E77" s="62"/>
      <c r="F77" s="20"/>
      <c r="G77" s="17"/>
      <c r="I77" s="14"/>
    </row>
    <row r="78" spans="1:9" x14ac:dyDescent="0.25">
      <c r="A78" s="21" t="s">
        <v>6</v>
      </c>
      <c r="B78" s="99" t="s">
        <v>98</v>
      </c>
      <c r="C78" s="22"/>
      <c r="D78" s="23"/>
      <c r="E78" s="63"/>
      <c r="F78" s="24"/>
      <c r="G78" s="35">
        <f>((F9*0.0852)+(F10*0.0852)+(F11*0.0852)+(F12*0.0852))</f>
        <v>0</v>
      </c>
    </row>
    <row r="80" spans="1:9" ht="15.75" x14ac:dyDescent="0.25">
      <c r="A80" s="36" t="s">
        <v>35</v>
      </c>
      <c r="B80" s="37"/>
      <c r="C80" s="37"/>
      <c r="D80" s="38"/>
      <c r="E80" s="64"/>
      <c r="F80" s="39"/>
      <c r="G80" s="40">
        <f>G56+G63+G72+G76+G78</f>
        <v>0</v>
      </c>
    </row>
  </sheetData>
  <mergeCells count="62">
    <mergeCell ref="C8:E8"/>
    <mergeCell ref="B1:F1"/>
    <mergeCell ref="B2:F2"/>
    <mergeCell ref="B4:F4"/>
    <mergeCell ref="B5:F5"/>
    <mergeCell ref="C6:F6"/>
    <mergeCell ref="C23:E23"/>
    <mergeCell ref="C9:E9"/>
    <mergeCell ref="C10:E10"/>
    <mergeCell ref="C11:E11"/>
    <mergeCell ref="C12:E12"/>
    <mergeCell ref="C13:E13"/>
    <mergeCell ref="B14:E14"/>
    <mergeCell ref="C15:E15"/>
    <mergeCell ref="B16:E16"/>
    <mergeCell ref="C20:D20"/>
    <mergeCell ref="C21:E21"/>
    <mergeCell ref="C22:E22"/>
    <mergeCell ref="A35:A43"/>
    <mergeCell ref="B35:D35"/>
    <mergeCell ref="B36:D36"/>
    <mergeCell ref="B37:D37"/>
    <mergeCell ref="B38:D38"/>
    <mergeCell ref="B24:D24"/>
    <mergeCell ref="C28:E28"/>
    <mergeCell ref="B29:D29"/>
    <mergeCell ref="A31:G31"/>
    <mergeCell ref="B34:D34"/>
    <mergeCell ref="A44:A52"/>
    <mergeCell ref="B44:D44"/>
    <mergeCell ref="B45:D45"/>
    <mergeCell ref="B46:D46"/>
    <mergeCell ref="B47:D47"/>
    <mergeCell ref="B53:D53"/>
    <mergeCell ref="B39:D39"/>
    <mergeCell ref="B40:D40"/>
    <mergeCell ref="B41:D41"/>
    <mergeCell ref="B42:D42"/>
    <mergeCell ref="B43:D43"/>
    <mergeCell ref="B48:D48"/>
    <mergeCell ref="B49:D49"/>
    <mergeCell ref="B50:D50"/>
    <mergeCell ref="B51:D51"/>
    <mergeCell ref="B52:D52"/>
    <mergeCell ref="B54:D54"/>
    <mergeCell ref="B55:D55"/>
    <mergeCell ref="C58:D58"/>
    <mergeCell ref="A59:A62"/>
    <mergeCell ref="B59:D59"/>
    <mergeCell ref="B60:D60"/>
    <mergeCell ref="B61:D61"/>
    <mergeCell ref="B62:D62"/>
    <mergeCell ref="B71:D71"/>
    <mergeCell ref="C74:D74"/>
    <mergeCell ref="B75:D75"/>
    <mergeCell ref="C65:D65"/>
    <mergeCell ref="A66:A70"/>
    <mergeCell ref="B66:D66"/>
    <mergeCell ref="B67:D67"/>
    <mergeCell ref="B68:D68"/>
    <mergeCell ref="B69:D69"/>
    <mergeCell ref="B70:D70"/>
  </mergeCells>
  <pageMargins left="0.7" right="0.7" top="0.75" bottom="0.75" header="0.3" footer="0.3"/>
  <pageSetup orientation="portrait" r:id="rId1"/>
  <rowBreaks count="1" manualBreakCount="1">
    <brk id="2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80"/>
  <sheetViews>
    <sheetView topLeftCell="A59" workbookViewId="0">
      <selection activeCell="J28" sqref="J28"/>
    </sheetView>
  </sheetViews>
  <sheetFormatPr defaultColWidth="8.85546875" defaultRowHeight="15" x14ac:dyDescent="0.25"/>
  <cols>
    <col min="1" max="1" width="5.85546875" customWidth="1"/>
    <col min="2" max="2" width="15.85546875" customWidth="1"/>
    <col min="3" max="3" width="23.42578125" customWidth="1"/>
    <col min="4" max="4" width="10.85546875" customWidth="1"/>
    <col min="5" max="5" width="10.140625" style="54" bestFit="1" customWidth="1"/>
    <col min="6" max="6" width="9.85546875" bestFit="1" customWidth="1"/>
    <col min="7" max="7" width="9.5703125" bestFit="1" customWidth="1"/>
    <col min="8" max="8" width="9.28515625" bestFit="1" customWidth="1"/>
  </cols>
  <sheetData>
    <row r="1" spans="1:8" ht="18" x14ac:dyDescent="0.25">
      <c r="A1" s="1"/>
      <c r="B1" s="152" t="s">
        <v>0</v>
      </c>
      <c r="C1" s="152"/>
      <c r="D1" s="152"/>
      <c r="E1" s="152"/>
      <c r="F1" s="152"/>
      <c r="G1" s="1"/>
    </row>
    <row r="2" spans="1:8" ht="18" x14ac:dyDescent="0.25">
      <c r="A2" s="1"/>
      <c r="B2" s="152" t="s">
        <v>28</v>
      </c>
      <c r="C2" s="152"/>
      <c r="D2" s="152"/>
      <c r="E2" s="152"/>
      <c r="F2" s="152"/>
      <c r="G2" s="1"/>
    </row>
    <row r="3" spans="1:8" x14ac:dyDescent="0.25">
      <c r="A3" s="2"/>
      <c r="B3" s="2"/>
      <c r="C3" s="2"/>
      <c r="D3" s="2"/>
      <c r="E3" s="52"/>
      <c r="F3" s="3"/>
      <c r="G3" s="2"/>
    </row>
    <row r="4" spans="1:8" x14ac:dyDescent="0.25">
      <c r="A4" s="2"/>
      <c r="B4" s="153" t="s">
        <v>1</v>
      </c>
      <c r="C4" s="154"/>
      <c r="D4" s="154"/>
      <c r="E4" s="154"/>
      <c r="F4" s="155"/>
      <c r="G4" s="2"/>
    </row>
    <row r="5" spans="1:8" x14ac:dyDescent="0.25">
      <c r="A5" s="4"/>
      <c r="B5" s="156"/>
      <c r="C5" s="157"/>
      <c r="D5" s="157"/>
      <c r="E5" s="157"/>
      <c r="F5" s="158"/>
      <c r="G5" s="4"/>
    </row>
    <row r="6" spans="1:8" x14ac:dyDescent="0.25">
      <c r="A6" s="5"/>
      <c r="B6" s="66" t="s">
        <v>2</v>
      </c>
      <c r="C6" s="159" t="s">
        <v>73</v>
      </c>
      <c r="D6" s="159"/>
      <c r="E6" s="159"/>
      <c r="F6" s="159"/>
      <c r="G6" s="6"/>
    </row>
    <row r="7" spans="1:8" x14ac:dyDescent="0.25">
      <c r="A7" s="2"/>
      <c r="B7" s="2"/>
      <c r="C7" s="2"/>
      <c r="D7" s="2"/>
      <c r="E7" s="52"/>
      <c r="F7" s="3"/>
      <c r="G7" s="2"/>
    </row>
    <row r="8" spans="1:8" x14ac:dyDescent="0.25">
      <c r="A8" s="6"/>
      <c r="B8" s="7" t="s">
        <v>3</v>
      </c>
      <c r="C8" s="147" t="s">
        <v>4</v>
      </c>
      <c r="D8" s="148"/>
      <c r="E8" s="149"/>
      <c r="F8" s="8" t="s">
        <v>5</v>
      </c>
      <c r="G8" s="6"/>
    </row>
    <row r="9" spans="1:8" x14ac:dyDescent="0.25">
      <c r="A9" s="6"/>
      <c r="B9" s="9" t="s">
        <v>58</v>
      </c>
      <c r="C9" s="160" t="s">
        <v>40</v>
      </c>
      <c r="D9" s="161"/>
      <c r="E9" s="162"/>
      <c r="F9" s="10">
        <f>G56-F28</f>
        <v>0</v>
      </c>
      <c r="G9" s="6"/>
    </row>
    <row r="10" spans="1:8" x14ac:dyDescent="0.25">
      <c r="A10" s="6"/>
      <c r="B10" s="9" t="s">
        <v>56</v>
      </c>
      <c r="C10" s="160" t="s">
        <v>29</v>
      </c>
      <c r="D10" s="161"/>
      <c r="E10" s="162"/>
      <c r="F10" s="10">
        <f>G63</f>
        <v>0</v>
      </c>
      <c r="G10" s="6"/>
      <c r="H10" s="14"/>
    </row>
    <row r="11" spans="1:8" x14ac:dyDescent="0.25">
      <c r="A11" s="6"/>
      <c r="B11" s="9" t="s">
        <v>57</v>
      </c>
      <c r="C11" s="160" t="s">
        <v>37</v>
      </c>
      <c r="D11" s="161"/>
      <c r="E11" s="162"/>
      <c r="F11" s="10">
        <f>G72</f>
        <v>0</v>
      </c>
      <c r="G11" s="6"/>
    </row>
    <row r="12" spans="1:8" x14ac:dyDescent="0.25">
      <c r="A12" s="6"/>
      <c r="B12" s="65" t="s">
        <v>55</v>
      </c>
      <c r="C12" s="163" t="s">
        <v>59</v>
      </c>
      <c r="D12" s="163"/>
      <c r="E12" s="163"/>
      <c r="F12" s="10">
        <f>G76</f>
        <v>0</v>
      </c>
      <c r="G12" s="6"/>
    </row>
    <row r="13" spans="1:8" x14ac:dyDescent="0.25">
      <c r="A13" s="6"/>
      <c r="B13" s="65" t="s">
        <v>6</v>
      </c>
      <c r="C13" s="163" t="s">
        <v>7</v>
      </c>
      <c r="D13" s="163"/>
      <c r="E13" s="163"/>
      <c r="F13" s="10">
        <f>G78</f>
        <v>0</v>
      </c>
      <c r="G13" s="6"/>
    </row>
    <row r="14" spans="1:8" x14ac:dyDescent="0.25">
      <c r="A14" s="6"/>
      <c r="B14" s="164" t="s">
        <v>70</v>
      </c>
      <c r="C14" s="165"/>
      <c r="D14" s="165"/>
      <c r="E14" s="166"/>
      <c r="F14" s="11">
        <f>SUM(F9:F13)</f>
        <v>0</v>
      </c>
      <c r="G14" s="6"/>
    </row>
    <row r="15" spans="1:8" x14ac:dyDescent="0.25">
      <c r="A15" s="6"/>
      <c r="B15" s="9" t="s">
        <v>8</v>
      </c>
      <c r="C15" s="160" t="s">
        <v>69</v>
      </c>
      <c r="D15" s="161"/>
      <c r="E15" s="162"/>
      <c r="F15" s="12">
        <f>IF(F17=F25,0,IF(F25&gt;F17,F25-F17,0))</f>
        <v>0</v>
      </c>
      <c r="G15" s="6"/>
    </row>
    <row r="16" spans="1:8" x14ac:dyDescent="0.25">
      <c r="A16" s="6"/>
      <c r="B16" s="164" t="s">
        <v>9</v>
      </c>
      <c r="C16" s="165"/>
      <c r="D16" s="165"/>
      <c r="E16" s="166"/>
      <c r="F16" s="13">
        <f>F14+F15</f>
        <v>0</v>
      </c>
      <c r="G16" s="6"/>
    </row>
    <row r="17" spans="1:9" hidden="1" x14ac:dyDescent="0.25">
      <c r="A17" s="6"/>
      <c r="B17" s="70"/>
      <c r="C17" s="70"/>
      <c r="D17" s="70" t="s">
        <v>68</v>
      </c>
      <c r="E17" s="70"/>
      <c r="F17" s="71">
        <f>F14</f>
        <v>0</v>
      </c>
      <c r="G17" s="6"/>
    </row>
    <row r="18" spans="1:9" x14ac:dyDescent="0.25">
      <c r="F18" s="14"/>
    </row>
    <row r="19" spans="1:9" x14ac:dyDescent="0.25">
      <c r="A19" s="6"/>
      <c r="B19" s="6"/>
      <c r="C19" s="6"/>
      <c r="D19" s="6"/>
      <c r="E19" s="55"/>
      <c r="F19" s="15"/>
      <c r="G19" s="6"/>
    </row>
    <row r="20" spans="1:9" x14ac:dyDescent="0.25">
      <c r="A20" s="6"/>
      <c r="B20" s="7" t="s">
        <v>3</v>
      </c>
      <c r="C20" s="147" t="s">
        <v>10</v>
      </c>
      <c r="D20" s="149"/>
      <c r="E20" s="97"/>
      <c r="F20" s="8" t="s">
        <v>5</v>
      </c>
      <c r="G20" s="6"/>
    </row>
    <row r="21" spans="1:9" x14ac:dyDescent="0.25">
      <c r="A21" s="6"/>
      <c r="B21" s="9" t="s">
        <v>11</v>
      </c>
      <c r="C21" s="160" t="s">
        <v>12</v>
      </c>
      <c r="D21" s="161"/>
      <c r="E21" s="162"/>
      <c r="F21" s="16"/>
      <c r="G21" s="6"/>
    </row>
    <row r="22" spans="1:9" x14ac:dyDescent="0.25">
      <c r="A22" s="6"/>
      <c r="B22" s="9" t="s">
        <v>13</v>
      </c>
      <c r="C22" s="160" t="s">
        <v>14</v>
      </c>
      <c r="D22" s="161"/>
      <c r="E22" s="162"/>
      <c r="F22" s="16"/>
      <c r="G22" s="6"/>
    </row>
    <row r="23" spans="1:9" x14ac:dyDescent="0.25">
      <c r="A23" s="6"/>
      <c r="B23" s="9" t="s">
        <v>8</v>
      </c>
      <c r="C23" s="160" t="s">
        <v>15</v>
      </c>
      <c r="D23" s="161"/>
      <c r="E23" s="162"/>
      <c r="F23" s="12">
        <f>IF(F25=F17,0,IF(F17&gt;F25,F17-F25,0))</f>
        <v>0</v>
      </c>
      <c r="G23" s="6"/>
    </row>
    <row r="24" spans="1:9" x14ac:dyDescent="0.25">
      <c r="A24" s="6"/>
      <c r="B24" s="164" t="s">
        <v>16</v>
      </c>
      <c r="C24" s="165"/>
      <c r="D24" s="166"/>
      <c r="E24" s="53"/>
      <c r="F24" s="13">
        <f>SUM(F21:F22)+F23</f>
        <v>0</v>
      </c>
      <c r="G24" s="6"/>
    </row>
    <row r="25" spans="1:9" hidden="1" x14ac:dyDescent="0.25">
      <c r="A25" s="6"/>
      <c r="B25" s="70"/>
      <c r="C25" s="70"/>
      <c r="D25" s="70" t="s">
        <v>68</v>
      </c>
      <c r="E25" s="70"/>
      <c r="F25" s="71">
        <f>SUM(F21:F22)</f>
        <v>0</v>
      </c>
      <c r="G25" s="6"/>
    </row>
    <row r="26" spans="1:9" x14ac:dyDescent="0.25">
      <c r="A26" s="6"/>
      <c r="B26" s="6"/>
      <c r="C26" s="6"/>
      <c r="D26" s="15"/>
      <c r="E26" s="56"/>
      <c r="F26" s="17"/>
      <c r="G26" s="6"/>
    </row>
    <row r="27" spans="1:9" x14ac:dyDescent="0.25">
      <c r="A27" s="6"/>
      <c r="B27" s="4" t="s">
        <v>67</v>
      </c>
      <c r="C27" s="6"/>
      <c r="D27" s="15"/>
      <c r="E27" s="56"/>
      <c r="F27" s="17"/>
      <c r="G27" s="6"/>
    </row>
    <row r="28" spans="1:9" x14ac:dyDescent="0.25">
      <c r="A28" s="6"/>
      <c r="B28" s="9"/>
      <c r="C28" s="161" t="s">
        <v>66</v>
      </c>
      <c r="D28" s="161"/>
      <c r="E28" s="162"/>
      <c r="F28" s="16">
        <v>0</v>
      </c>
      <c r="G28" s="6"/>
    </row>
    <row r="29" spans="1:9" x14ac:dyDescent="0.25">
      <c r="A29" s="6"/>
      <c r="B29" s="164" t="s">
        <v>16</v>
      </c>
      <c r="C29" s="165"/>
      <c r="D29" s="166"/>
      <c r="E29" s="53"/>
      <c r="F29" s="13"/>
      <c r="G29" s="6"/>
    </row>
    <row r="30" spans="1:9" x14ac:dyDescent="0.25">
      <c r="A30" s="6"/>
      <c r="B30" s="6"/>
      <c r="C30" s="6"/>
      <c r="D30" s="15"/>
      <c r="E30" s="56"/>
      <c r="F30" s="6"/>
      <c r="G30" s="6"/>
    </row>
    <row r="31" spans="1:9" ht="15" customHeight="1" x14ac:dyDescent="0.25">
      <c r="A31" s="171" t="s">
        <v>31</v>
      </c>
      <c r="B31" s="171"/>
      <c r="C31" s="171"/>
      <c r="D31" s="171"/>
      <c r="E31" s="171"/>
      <c r="F31" s="171"/>
      <c r="G31" s="171"/>
    </row>
    <row r="32" spans="1:9" ht="15" customHeight="1" x14ac:dyDescent="0.25">
      <c r="A32" s="18"/>
      <c r="B32" s="6"/>
      <c r="C32" s="18" t="s">
        <v>17</v>
      </c>
      <c r="D32" s="50">
        <f>B5</f>
        <v>0</v>
      </c>
      <c r="E32" s="57"/>
      <c r="F32" s="18"/>
      <c r="G32" s="18"/>
      <c r="I32" s="51"/>
    </row>
    <row r="33" spans="1:7" ht="9.9499999999999993" customHeight="1" x14ac:dyDescent="0.25">
      <c r="A33" s="6"/>
      <c r="B33" s="6"/>
      <c r="C33" s="6"/>
      <c r="D33" s="6"/>
      <c r="E33" s="55"/>
      <c r="F33" s="6"/>
      <c r="G33" s="6"/>
    </row>
    <row r="34" spans="1:7" x14ac:dyDescent="0.25">
      <c r="A34" s="31" t="s">
        <v>58</v>
      </c>
      <c r="B34" s="172" t="s">
        <v>32</v>
      </c>
      <c r="C34" s="172"/>
      <c r="D34" s="173"/>
      <c r="E34" s="32" t="s">
        <v>18</v>
      </c>
      <c r="F34" s="33" t="s">
        <v>19</v>
      </c>
      <c r="G34" s="33" t="s">
        <v>20</v>
      </c>
    </row>
    <row r="35" spans="1:7" x14ac:dyDescent="0.25">
      <c r="A35" s="167"/>
      <c r="B35" s="168" t="s">
        <v>45</v>
      </c>
      <c r="C35" s="169"/>
      <c r="D35" s="170"/>
      <c r="E35" s="58"/>
      <c r="F35" s="25">
        <v>4</v>
      </c>
      <c r="G35" s="25">
        <f t="shared" ref="G35:G55" si="0">E35*F35</f>
        <v>0</v>
      </c>
    </row>
    <row r="36" spans="1:7" x14ac:dyDescent="0.25">
      <c r="A36" s="167"/>
      <c r="B36" s="168" t="s">
        <v>46</v>
      </c>
      <c r="C36" s="169"/>
      <c r="D36" s="170"/>
      <c r="E36" s="58"/>
      <c r="F36" s="25">
        <v>4</v>
      </c>
      <c r="G36" s="25">
        <f t="shared" si="0"/>
        <v>0</v>
      </c>
    </row>
    <row r="37" spans="1:7" x14ac:dyDescent="0.25">
      <c r="A37" s="167"/>
      <c r="B37" s="168" t="s">
        <v>80</v>
      </c>
      <c r="C37" s="169"/>
      <c r="D37" s="170"/>
      <c r="E37" s="58"/>
      <c r="F37" s="25">
        <v>4</v>
      </c>
      <c r="G37" s="25">
        <f t="shared" si="0"/>
        <v>0</v>
      </c>
    </row>
    <row r="38" spans="1:7" x14ac:dyDescent="0.25">
      <c r="A38" s="167"/>
      <c r="B38" s="168" t="s">
        <v>43</v>
      </c>
      <c r="C38" s="169"/>
      <c r="D38" s="170"/>
      <c r="E38" s="72"/>
      <c r="F38" s="25">
        <v>4</v>
      </c>
      <c r="G38" s="25">
        <f t="shared" si="0"/>
        <v>0</v>
      </c>
    </row>
    <row r="39" spans="1:7" x14ac:dyDescent="0.25">
      <c r="A39" s="167"/>
      <c r="B39" s="175" t="s">
        <v>85</v>
      </c>
      <c r="C39" s="176"/>
      <c r="D39" s="177"/>
      <c r="E39" s="72"/>
      <c r="F39" s="25">
        <v>4</v>
      </c>
      <c r="G39" s="25">
        <f t="shared" si="0"/>
        <v>0</v>
      </c>
    </row>
    <row r="40" spans="1:7" x14ac:dyDescent="0.25">
      <c r="A40" s="167"/>
      <c r="B40" s="175" t="s">
        <v>79</v>
      </c>
      <c r="C40" s="176"/>
      <c r="D40" s="177"/>
      <c r="E40" s="72"/>
      <c r="F40" s="25">
        <v>4</v>
      </c>
      <c r="G40" s="25">
        <f t="shared" si="0"/>
        <v>0</v>
      </c>
    </row>
    <row r="41" spans="1:7" x14ac:dyDescent="0.25">
      <c r="A41" s="167"/>
      <c r="B41" s="175" t="s">
        <v>74</v>
      </c>
      <c r="C41" s="176"/>
      <c r="D41" s="177"/>
      <c r="E41" s="72"/>
      <c r="F41" s="25">
        <v>4</v>
      </c>
      <c r="G41" s="25">
        <f t="shared" si="0"/>
        <v>0</v>
      </c>
    </row>
    <row r="42" spans="1:7" x14ac:dyDescent="0.25">
      <c r="A42" s="167"/>
      <c r="B42" s="168" t="s">
        <v>86</v>
      </c>
      <c r="C42" s="169"/>
      <c r="D42" s="170"/>
      <c r="E42" s="72"/>
      <c r="F42" s="25">
        <v>4</v>
      </c>
      <c r="G42" s="25">
        <f t="shared" si="0"/>
        <v>0</v>
      </c>
    </row>
    <row r="43" spans="1:7" x14ac:dyDescent="0.25">
      <c r="A43" s="167"/>
      <c r="B43" s="178" t="s">
        <v>47</v>
      </c>
      <c r="C43" s="179"/>
      <c r="D43" s="180"/>
      <c r="E43" s="60"/>
      <c r="F43" s="25">
        <v>4</v>
      </c>
      <c r="G43" s="25">
        <f t="shared" si="0"/>
        <v>0</v>
      </c>
    </row>
    <row r="44" spans="1:7" x14ac:dyDescent="0.25">
      <c r="A44" s="167"/>
      <c r="B44" s="168" t="s">
        <v>45</v>
      </c>
      <c r="C44" s="169"/>
      <c r="D44" s="170"/>
      <c r="E44" s="59"/>
      <c r="F44" s="25">
        <v>5</v>
      </c>
      <c r="G44" s="25">
        <f t="shared" si="0"/>
        <v>0</v>
      </c>
    </row>
    <row r="45" spans="1:7" x14ac:dyDescent="0.25">
      <c r="A45" s="167"/>
      <c r="B45" s="168" t="s">
        <v>46</v>
      </c>
      <c r="C45" s="169"/>
      <c r="D45" s="170"/>
      <c r="E45" s="59"/>
      <c r="F45" s="25">
        <v>5</v>
      </c>
      <c r="G45" s="25">
        <f t="shared" si="0"/>
        <v>0</v>
      </c>
    </row>
    <row r="46" spans="1:7" x14ac:dyDescent="0.25">
      <c r="A46" s="167"/>
      <c r="B46" s="168" t="s">
        <v>80</v>
      </c>
      <c r="C46" s="169"/>
      <c r="D46" s="170"/>
      <c r="E46" s="59"/>
      <c r="F46" s="25">
        <v>5</v>
      </c>
      <c r="G46" s="25">
        <f t="shared" si="0"/>
        <v>0</v>
      </c>
    </row>
    <row r="47" spans="1:7" x14ac:dyDescent="0.25">
      <c r="A47" s="167"/>
      <c r="B47" s="175" t="s">
        <v>43</v>
      </c>
      <c r="C47" s="176"/>
      <c r="D47" s="177"/>
      <c r="E47" s="59"/>
      <c r="F47" s="25">
        <v>5</v>
      </c>
      <c r="G47" s="25">
        <f t="shared" si="0"/>
        <v>0</v>
      </c>
    </row>
    <row r="48" spans="1:7" x14ac:dyDescent="0.25">
      <c r="A48" s="167"/>
      <c r="B48" s="175" t="s">
        <v>85</v>
      </c>
      <c r="C48" s="176"/>
      <c r="D48" s="177"/>
      <c r="E48" s="59"/>
      <c r="F48" s="25">
        <v>5</v>
      </c>
      <c r="G48" s="25">
        <f t="shared" si="0"/>
        <v>0</v>
      </c>
    </row>
    <row r="49" spans="1:7" x14ac:dyDescent="0.25">
      <c r="A49" s="167"/>
      <c r="B49" s="175" t="s">
        <v>79</v>
      </c>
      <c r="C49" s="176"/>
      <c r="D49" s="177"/>
      <c r="E49" s="59"/>
      <c r="F49" s="25">
        <v>5</v>
      </c>
      <c r="G49" s="25">
        <f t="shared" si="0"/>
        <v>0</v>
      </c>
    </row>
    <row r="50" spans="1:7" x14ac:dyDescent="0.25">
      <c r="A50" s="167"/>
      <c r="B50" s="175" t="s">
        <v>74</v>
      </c>
      <c r="C50" s="176"/>
      <c r="D50" s="177"/>
      <c r="E50" s="59"/>
      <c r="F50" s="25">
        <v>5</v>
      </c>
      <c r="G50" s="25">
        <f t="shared" si="0"/>
        <v>0</v>
      </c>
    </row>
    <row r="51" spans="1:7" x14ac:dyDescent="0.25">
      <c r="A51" s="167"/>
      <c r="B51" s="175" t="s">
        <v>86</v>
      </c>
      <c r="C51" s="176"/>
      <c r="D51" s="177"/>
      <c r="E51" s="59"/>
      <c r="F51" s="25">
        <v>5</v>
      </c>
      <c r="G51" s="25">
        <f t="shared" si="0"/>
        <v>0</v>
      </c>
    </row>
    <row r="52" spans="1:7" x14ac:dyDescent="0.25">
      <c r="A52" s="174"/>
      <c r="B52" s="178" t="s">
        <v>47</v>
      </c>
      <c r="C52" s="179"/>
      <c r="D52" s="180"/>
      <c r="E52" s="59"/>
      <c r="F52" s="25">
        <v>5</v>
      </c>
      <c r="G52" s="25">
        <f t="shared" si="0"/>
        <v>0</v>
      </c>
    </row>
    <row r="53" spans="1:7" x14ac:dyDescent="0.25">
      <c r="A53" s="100" t="s">
        <v>64</v>
      </c>
      <c r="B53" s="178" t="s">
        <v>72</v>
      </c>
      <c r="C53" s="179"/>
      <c r="D53" s="180"/>
      <c r="E53" s="59"/>
      <c r="F53" s="69">
        <v>0.5</v>
      </c>
      <c r="G53" s="25">
        <f t="shared" si="0"/>
        <v>0</v>
      </c>
    </row>
    <row r="54" spans="1:7" x14ac:dyDescent="0.25">
      <c r="A54" s="100" t="s">
        <v>64</v>
      </c>
      <c r="B54" s="178" t="s">
        <v>77</v>
      </c>
      <c r="C54" s="179"/>
      <c r="D54" s="180"/>
      <c r="E54" s="59"/>
      <c r="F54" s="69">
        <v>0.5</v>
      </c>
      <c r="G54" s="25">
        <f t="shared" si="0"/>
        <v>0</v>
      </c>
    </row>
    <row r="55" spans="1:7" x14ac:dyDescent="0.25">
      <c r="A55" s="100" t="s">
        <v>64</v>
      </c>
      <c r="B55" s="178" t="s">
        <v>65</v>
      </c>
      <c r="C55" s="179"/>
      <c r="D55" s="180"/>
      <c r="E55" s="59"/>
      <c r="F55" s="69">
        <v>1.5</v>
      </c>
      <c r="G55" s="25">
        <f t="shared" si="0"/>
        <v>0</v>
      </c>
    </row>
    <row r="56" spans="1:7" x14ac:dyDescent="0.25">
      <c r="A56" s="26" t="s">
        <v>60</v>
      </c>
      <c r="B56" s="27"/>
      <c r="C56" s="27"/>
      <c r="D56" s="28"/>
      <c r="E56" s="61"/>
      <c r="F56" s="29"/>
      <c r="G56" s="30">
        <f>SUM(G35:G55)</f>
        <v>0</v>
      </c>
    </row>
    <row r="57" spans="1:7" ht="9.9499999999999993" customHeight="1" x14ac:dyDescent="0.25">
      <c r="A57" s="6"/>
      <c r="B57" s="6"/>
      <c r="C57" s="6"/>
      <c r="D57" s="19"/>
      <c r="E57" s="62"/>
      <c r="F57" s="20"/>
      <c r="G57" s="17"/>
    </row>
    <row r="58" spans="1:7" ht="14.1" customHeight="1" x14ac:dyDescent="0.25">
      <c r="A58" s="31" t="s">
        <v>56</v>
      </c>
      <c r="B58" s="21" t="s">
        <v>29</v>
      </c>
      <c r="C58" s="181"/>
      <c r="D58" s="182"/>
      <c r="E58" s="32" t="s">
        <v>18</v>
      </c>
      <c r="F58" s="33" t="s">
        <v>19</v>
      </c>
      <c r="G58" s="33" t="s">
        <v>20</v>
      </c>
    </row>
    <row r="59" spans="1:7" ht="15" customHeight="1" x14ac:dyDescent="0.25">
      <c r="A59" s="150" t="s">
        <v>29</v>
      </c>
      <c r="B59" s="183" t="s">
        <v>48</v>
      </c>
      <c r="C59" s="184"/>
      <c r="D59" s="185"/>
      <c r="E59" s="59"/>
      <c r="F59" s="25">
        <v>1.65</v>
      </c>
      <c r="G59" s="25">
        <f>E59*F59</f>
        <v>0</v>
      </c>
    </row>
    <row r="60" spans="1:7" ht="15" customHeight="1" x14ac:dyDescent="0.25">
      <c r="A60" s="151"/>
      <c r="B60" s="168" t="s">
        <v>36</v>
      </c>
      <c r="C60" s="169"/>
      <c r="D60" s="170"/>
      <c r="E60" s="59"/>
      <c r="F60" s="25">
        <v>2.2000000000000002</v>
      </c>
      <c r="G60" s="25">
        <f>E60*F60</f>
        <v>0</v>
      </c>
    </row>
    <row r="61" spans="1:7" ht="15" customHeight="1" x14ac:dyDescent="0.25">
      <c r="A61" s="151"/>
      <c r="B61" s="168"/>
      <c r="C61" s="169"/>
      <c r="D61" s="170"/>
      <c r="E61" s="59"/>
      <c r="F61" s="25"/>
      <c r="G61" s="25">
        <f t="shared" ref="G61:G62" si="1">E61*F61</f>
        <v>0</v>
      </c>
    </row>
    <row r="62" spans="1:7" ht="15" customHeight="1" x14ac:dyDescent="0.25">
      <c r="A62" s="151"/>
      <c r="B62" s="189"/>
      <c r="C62" s="190"/>
      <c r="D62" s="191"/>
      <c r="E62" s="59"/>
      <c r="F62" s="25"/>
      <c r="G62" s="25">
        <f t="shared" si="1"/>
        <v>0</v>
      </c>
    </row>
    <row r="63" spans="1:7" x14ac:dyDescent="0.25">
      <c r="A63" s="26" t="s">
        <v>61</v>
      </c>
      <c r="B63" s="27"/>
      <c r="C63" s="27"/>
      <c r="D63" s="28"/>
      <c r="E63" s="61"/>
      <c r="F63" s="29"/>
      <c r="G63" s="30">
        <f>SUM(G59:G62)</f>
        <v>0</v>
      </c>
    </row>
    <row r="64" spans="1:7" x14ac:dyDescent="0.25">
      <c r="A64" s="6"/>
      <c r="B64" s="6"/>
      <c r="C64" s="6"/>
      <c r="D64" s="19"/>
      <c r="E64" s="62"/>
      <c r="F64" s="20"/>
      <c r="G64" s="17"/>
    </row>
    <row r="65" spans="1:9" x14ac:dyDescent="0.25">
      <c r="A65" s="31" t="s">
        <v>57</v>
      </c>
      <c r="B65" s="99" t="s">
        <v>37</v>
      </c>
      <c r="C65" s="181"/>
      <c r="D65" s="182"/>
      <c r="E65" s="32" t="s">
        <v>18</v>
      </c>
      <c r="F65" s="33" t="s">
        <v>19</v>
      </c>
      <c r="G65" s="33" t="s">
        <v>20</v>
      </c>
    </row>
    <row r="66" spans="1:9" ht="15" customHeight="1" x14ac:dyDescent="0.25">
      <c r="A66" s="192" t="s">
        <v>53</v>
      </c>
      <c r="B66" s="168" t="s">
        <v>76</v>
      </c>
      <c r="C66" s="169"/>
      <c r="D66" s="170"/>
      <c r="E66" s="60"/>
      <c r="F66" s="34">
        <v>1</v>
      </c>
      <c r="G66" s="34">
        <f>E66*F66</f>
        <v>0</v>
      </c>
    </row>
    <row r="67" spans="1:9" x14ac:dyDescent="0.25">
      <c r="A67" s="193"/>
      <c r="B67" s="175" t="s">
        <v>95</v>
      </c>
      <c r="C67" s="176"/>
      <c r="D67" s="177"/>
      <c r="E67" s="60"/>
      <c r="F67" s="34">
        <v>2.25</v>
      </c>
      <c r="G67" s="34">
        <f t="shared" ref="G67:G71" si="2">E67*F67</f>
        <v>0</v>
      </c>
    </row>
    <row r="68" spans="1:9" x14ac:dyDescent="0.25">
      <c r="A68" s="193"/>
      <c r="B68" s="175" t="s">
        <v>96</v>
      </c>
      <c r="C68" s="176"/>
      <c r="D68" s="177"/>
      <c r="E68" s="60"/>
      <c r="F68" s="34">
        <v>1</v>
      </c>
      <c r="G68" s="34">
        <f t="shared" si="2"/>
        <v>0</v>
      </c>
    </row>
    <row r="69" spans="1:9" x14ac:dyDescent="0.25">
      <c r="A69" s="193"/>
      <c r="B69" s="175" t="s">
        <v>97</v>
      </c>
      <c r="C69" s="176"/>
      <c r="D69" s="177"/>
      <c r="E69" s="60"/>
      <c r="F69" s="34">
        <v>1</v>
      </c>
      <c r="G69" s="34">
        <f t="shared" si="2"/>
        <v>0</v>
      </c>
    </row>
    <row r="70" spans="1:9" ht="16.5" customHeight="1" x14ac:dyDescent="0.25">
      <c r="A70" s="167"/>
      <c r="B70" s="168" t="s">
        <v>52</v>
      </c>
      <c r="C70" s="169"/>
      <c r="D70" s="169"/>
      <c r="E70" s="59"/>
      <c r="F70" s="34">
        <v>2</v>
      </c>
      <c r="G70" s="34">
        <f t="shared" si="2"/>
        <v>0</v>
      </c>
    </row>
    <row r="71" spans="1:9" x14ac:dyDescent="0.25">
      <c r="A71" s="100"/>
      <c r="B71" s="168" t="s">
        <v>88</v>
      </c>
      <c r="C71" s="169"/>
      <c r="D71" s="170"/>
      <c r="E71" s="59"/>
      <c r="F71" s="34">
        <v>1</v>
      </c>
      <c r="G71" s="34">
        <f t="shared" si="2"/>
        <v>0</v>
      </c>
    </row>
    <row r="72" spans="1:9" x14ac:dyDescent="0.25">
      <c r="A72" s="26" t="s">
        <v>62</v>
      </c>
      <c r="B72" s="27"/>
      <c r="C72" s="27"/>
      <c r="D72" s="28"/>
      <c r="E72" s="61"/>
      <c r="F72" s="29"/>
      <c r="G72" s="30">
        <f>SUM(G66:G71)</f>
        <v>0</v>
      </c>
    </row>
    <row r="73" spans="1:9" x14ac:dyDescent="0.25">
      <c r="E73" s="73"/>
    </row>
    <row r="74" spans="1:9" x14ac:dyDescent="0.25">
      <c r="A74" s="31" t="s">
        <v>55</v>
      </c>
      <c r="B74" s="99" t="s">
        <v>59</v>
      </c>
      <c r="C74" s="181"/>
      <c r="D74" s="182"/>
      <c r="E74" s="32" t="s">
        <v>18</v>
      </c>
      <c r="F74" s="33" t="s">
        <v>19</v>
      </c>
      <c r="G74" s="33" t="s">
        <v>20</v>
      </c>
    </row>
    <row r="75" spans="1:9" x14ac:dyDescent="0.25">
      <c r="A75" s="98"/>
      <c r="B75" s="186"/>
      <c r="C75" s="187"/>
      <c r="D75" s="188"/>
      <c r="E75" s="59"/>
      <c r="F75" s="25">
        <v>1</v>
      </c>
      <c r="G75" s="25">
        <f t="shared" ref="G75" si="3">E75*F75</f>
        <v>0</v>
      </c>
    </row>
    <row r="76" spans="1:9" x14ac:dyDescent="0.25">
      <c r="A76" s="26" t="s">
        <v>63</v>
      </c>
      <c r="B76" s="27"/>
      <c r="C76" s="27"/>
      <c r="D76" s="28"/>
      <c r="E76" s="61"/>
      <c r="F76" s="29"/>
      <c r="G76" s="30">
        <f>SUM(G75:G75)</f>
        <v>0</v>
      </c>
    </row>
    <row r="77" spans="1:9" x14ac:dyDescent="0.25">
      <c r="A77" s="6"/>
      <c r="B77" s="6"/>
      <c r="C77" s="6"/>
      <c r="D77" s="19"/>
      <c r="E77" s="62"/>
      <c r="F77" s="20"/>
      <c r="G77" s="17"/>
      <c r="I77" s="14"/>
    </row>
    <row r="78" spans="1:9" x14ac:dyDescent="0.25">
      <c r="A78" s="21" t="s">
        <v>6</v>
      </c>
      <c r="B78" s="99" t="s">
        <v>98</v>
      </c>
      <c r="C78" s="22"/>
      <c r="D78" s="23"/>
      <c r="E78" s="63"/>
      <c r="F78" s="24"/>
      <c r="G78" s="35">
        <f>((F9*0.0852)+(F10*0.0852)+(F11*0.0852)+(F12*0.0852))</f>
        <v>0</v>
      </c>
    </row>
    <row r="80" spans="1:9" ht="15.75" x14ac:dyDescent="0.25">
      <c r="A80" s="36" t="s">
        <v>35</v>
      </c>
      <c r="B80" s="37"/>
      <c r="C80" s="37"/>
      <c r="D80" s="38"/>
      <c r="E80" s="64"/>
      <c r="F80" s="39"/>
      <c r="G80" s="40">
        <f>G56+G63+G72+G76+G78</f>
        <v>0</v>
      </c>
    </row>
  </sheetData>
  <mergeCells count="62">
    <mergeCell ref="C8:E8"/>
    <mergeCell ref="B1:F1"/>
    <mergeCell ref="B2:F2"/>
    <mergeCell ref="B4:F4"/>
    <mergeCell ref="B5:F5"/>
    <mergeCell ref="C6:F6"/>
    <mergeCell ref="C23:E23"/>
    <mergeCell ref="C9:E9"/>
    <mergeCell ref="C10:E10"/>
    <mergeCell ref="C11:E11"/>
    <mergeCell ref="C12:E12"/>
    <mergeCell ref="C13:E13"/>
    <mergeCell ref="B14:E14"/>
    <mergeCell ref="C15:E15"/>
    <mergeCell ref="B16:E16"/>
    <mergeCell ref="C20:D20"/>
    <mergeCell ref="C21:E21"/>
    <mergeCell ref="C22:E22"/>
    <mergeCell ref="A35:A43"/>
    <mergeCell ref="B35:D35"/>
    <mergeCell ref="B36:D36"/>
    <mergeCell ref="B37:D37"/>
    <mergeCell ref="B38:D38"/>
    <mergeCell ref="B24:D24"/>
    <mergeCell ref="C28:E28"/>
    <mergeCell ref="B29:D29"/>
    <mergeCell ref="A31:G31"/>
    <mergeCell ref="B34:D34"/>
    <mergeCell ref="A44:A52"/>
    <mergeCell ref="B44:D44"/>
    <mergeCell ref="B45:D45"/>
    <mergeCell ref="B46:D46"/>
    <mergeCell ref="B47:D47"/>
    <mergeCell ref="B53:D53"/>
    <mergeCell ref="B39:D39"/>
    <mergeCell ref="B40:D40"/>
    <mergeCell ref="B41:D41"/>
    <mergeCell ref="B42:D42"/>
    <mergeCell ref="B43:D43"/>
    <mergeCell ref="B48:D48"/>
    <mergeCell ref="B49:D49"/>
    <mergeCell ref="B50:D50"/>
    <mergeCell ref="B51:D51"/>
    <mergeCell ref="B52:D52"/>
    <mergeCell ref="B54:D54"/>
    <mergeCell ref="B55:D55"/>
    <mergeCell ref="C58:D58"/>
    <mergeCell ref="A59:A62"/>
    <mergeCell ref="B59:D59"/>
    <mergeCell ref="B60:D60"/>
    <mergeCell ref="B61:D61"/>
    <mergeCell ref="B62:D62"/>
    <mergeCell ref="B71:D71"/>
    <mergeCell ref="C74:D74"/>
    <mergeCell ref="B75:D75"/>
    <mergeCell ref="C65:D65"/>
    <mergeCell ref="A66:A70"/>
    <mergeCell ref="B66:D66"/>
    <mergeCell ref="B67:D67"/>
    <mergeCell ref="B68:D68"/>
    <mergeCell ref="B69:D69"/>
    <mergeCell ref="B70:D70"/>
  </mergeCells>
  <pageMargins left="0.7" right="0.7" top="0.75" bottom="0.75" header="0.3" footer="0.3"/>
  <pageSetup orientation="portrait" r:id="rId1"/>
  <rowBreaks count="1" manualBreakCount="1">
    <brk id="2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80"/>
  <sheetViews>
    <sheetView topLeftCell="A32" workbookViewId="0">
      <selection activeCell="J28" sqref="J28"/>
    </sheetView>
  </sheetViews>
  <sheetFormatPr defaultColWidth="8.85546875" defaultRowHeight="15" x14ac:dyDescent="0.25"/>
  <cols>
    <col min="1" max="1" width="5.85546875" customWidth="1"/>
    <col min="2" max="2" width="15.85546875" customWidth="1"/>
    <col min="3" max="3" width="23.42578125" customWidth="1"/>
    <col min="4" max="4" width="10.85546875" customWidth="1"/>
    <col min="5" max="5" width="10.140625" style="54" bestFit="1" customWidth="1"/>
    <col min="6" max="6" width="9.85546875" bestFit="1" customWidth="1"/>
    <col min="7" max="7" width="9.5703125" bestFit="1" customWidth="1"/>
    <col min="8" max="8" width="9.28515625" bestFit="1" customWidth="1"/>
  </cols>
  <sheetData>
    <row r="1" spans="1:8" ht="18" x14ac:dyDescent="0.25">
      <c r="A1" s="1"/>
      <c r="B1" s="152" t="s">
        <v>0</v>
      </c>
      <c r="C1" s="152"/>
      <c r="D1" s="152"/>
      <c r="E1" s="152"/>
      <c r="F1" s="152"/>
      <c r="G1" s="1"/>
    </row>
    <row r="2" spans="1:8" ht="18" x14ac:dyDescent="0.25">
      <c r="A2" s="1"/>
      <c r="B2" s="152" t="s">
        <v>28</v>
      </c>
      <c r="C2" s="152"/>
      <c r="D2" s="152"/>
      <c r="E2" s="152"/>
      <c r="F2" s="152"/>
      <c r="G2" s="1"/>
    </row>
    <row r="3" spans="1:8" x14ac:dyDescent="0.25">
      <c r="A3" s="2"/>
      <c r="B3" s="2"/>
      <c r="C3" s="2"/>
      <c r="D3" s="2"/>
      <c r="E3" s="52"/>
      <c r="F3" s="3"/>
      <c r="G3" s="2"/>
    </row>
    <row r="4" spans="1:8" x14ac:dyDescent="0.25">
      <c r="A4" s="2"/>
      <c r="B4" s="153" t="s">
        <v>1</v>
      </c>
      <c r="C4" s="154"/>
      <c r="D4" s="154"/>
      <c r="E4" s="154"/>
      <c r="F4" s="155"/>
      <c r="G4" s="2"/>
    </row>
    <row r="5" spans="1:8" x14ac:dyDescent="0.25">
      <c r="A5" s="4"/>
      <c r="B5" s="156"/>
      <c r="C5" s="157"/>
      <c r="D5" s="157"/>
      <c r="E5" s="157"/>
      <c r="F5" s="158"/>
      <c r="G5" s="4"/>
    </row>
    <row r="6" spans="1:8" x14ac:dyDescent="0.25">
      <c r="A6" s="5"/>
      <c r="B6" s="66" t="s">
        <v>2</v>
      </c>
      <c r="C6" s="159" t="s">
        <v>73</v>
      </c>
      <c r="D6" s="159"/>
      <c r="E6" s="159"/>
      <c r="F6" s="159"/>
      <c r="G6" s="6"/>
    </row>
    <row r="7" spans="1:8" x14ac:dyDescent="0.25">
      <c r="A7" s="2"/>
      <c r="B7" s="2"/>
      <c r="C7" s="2"/>
      <c r="D7" s="2"/>
      <c r="E7" s="52"/>
      <c r="F7" s="3"/>
      <c r="G7" s="2"/>
    </row>
    <row r="8" spans="1:8" x14ac:dyDescent="0.25">
      <c r="A8" s="6"/>
      <c r="B8" s="7" t="s">
        <v>3</v>
      </c>
      <c r="C8" s="147" t="s">
        <v>4</v>
      </c>
      <c r="D8" s="148"/>
      <c r="E8" s="149"/>
      <c r="F8" s="8" t="s">
        <v>5</v>
      </c>
      <c r="G8" s="6"/>
    </row>
    <row r="9" spans="1:8" x14ac:dyDescent="0.25">
      <c r="A9" s="6"/>
      <c r="B9" s="9" t="s">
        <v>58</v>
      </c>
      <c r="C9" s="160" t="s">
        <v>40</v>
      </c>
      <c r="D9" s="161"/>
      <c r="E9" s="162"/>
      <c r="F9" s="10">
        <f>G56-F28</f>
        <v>0</v>
      </c>
      <c r="G9" s="6"/>
    </row>
    <row r="10" spans="1:8" x14ac:dyDescent="0.25">
      <c r="A10" s="6"/>
      <c r="B10" s="9" t="s">
        <v>56</v>
      </c>
      <c r="C10" s="160" t="s">
        <v>29</v>
      </c>
      <c r="D10" s="161"/>
      <c r="E10" s="162"/>
      <c r="F10" s="10">
        <f>G63</f>
        <v>0</v>
      </c>
      <c r="G10" s="6"/>
      <c r="H10" s="14"/>
    </row>
    <row r="11" spans="1:8" x14ac:dyDescent="0.25">
      <c r="A11" s="6"/>
      <c r="B11" s="9" t="s">
        <v>57</v>
      </c>
      <c r="C11" s="160" t="s">
        <v>37</v>
      </c>
      <c r="D11" s="161"/>
      <c r="E11" s="162"/>
      <c r="F11" s="10">
        <f>G72</f>
        <v>0</v>
      </c>
      <c r="G11" s="6"/>
    </row>
    <row r="12" spans="1:8" x14ac:dyDescent="0.25">
      <c r="A12" s="6"/>
      <c r="B12" s="65" t="s">
        <v>55</v>
      </c>
      <c r="C12" s="163" t="s">
        <v>59</v>
      </c>
      <c r="D12" s="163"/>
      <c r="E12" s="163"/>
      <c r="F12" s="10">
        <f>G76</f>
        <v>0</v>
      </c>
      <c r="G12" s="6"/>
    </row>
    <row r="13" spans="1:8" x14ac:dyDescent="0.25">
      <c r="A13" s="6"/>
      <c r="B13" s="65" t="s">
        <v>6</v>
      </c>
      <c r="C13" s="163" t="s">
        <v>7</v>
      </c>
      <c r="D13" s="163"/>
      <c r="E13" s="163"/>
      <c r="F13" s="10">
        <f>G78</f>
        <v>0</v>
      </c>
      <c r="G13" s="6"/>
    </row>
    <row r="14" spans="1:8" x14ac:dyDescent="0.25">
      <c r="A14" s="6"/>
      <c r="B14" s="164" t="s">
        <v>70</v>
      </c>
      <c r="C14" s="165"/>
      <c r="D14" s="165"/>
      <c r="E14" s="166"/>
      <c r="F14" s="11">
        <f>SUM(F9:F13)</f>
        <v>0</v>
      </c>
      <c r="G14" s="6"/>
    </row>
    <row r="15" spans="1:8" x14ac:dyDescent="0.25">
      <c r="A15" s="6"/>
      <c r="B15" s="9" t="s">
        <v>8</v>
      </c>
      <c r="C15" s="160" t="s">
        <v>69</v>
      </c>
      <c r="D15" s="161"/>
      <c r="E15" s="162"/>
      <c r="F15" s="12">
        <f>IF(F17=F25,0,IF(F25&gt;F17,F25-F17,0))</f>
        <v>0</v>
      </c>
      <c r="G15" s="6"/>
    </row>
    <row r="16" spans="1:8" x14ac:dyDescent="0.25">
      <c r="A16" s="6"/>
      <c r="B16" s="164" t="s">
        <v>9</v>
      </c>
      <c r="C16" s="165"/>
      <c r="D16" s="165"/>
      <c r="E16" s="166"/>
      <c r="F16" s="13">
        <f>F14+F15</f>
        <v>0</v>
      </c>
      <c r="G16" s="6"/>
    </row>
    <row r="17" spans="1:9" hidden="1" x14ac:dyDescent="0.25">
      <c r="A17" s="6"/>
      <c r="B17" s="70"/>
      <c r="C17" s="70"/>
      <c r="D17" s="70" t="s">
        <v>68</v>
      </c>
      <c r="E17" s="70"/>
      <c r="F17" s="71">
        <f>F14</f>
        <v>0</v>
      </c>
      <c r="G17" s="6"/>
    </row>
    <row r="18" spans="1:9" x14ac:dyDescent="0.25">
      <c r="F18" s="14"/>
    </row>
    <row r="19" spans="1:9" x14ac:dyDescent="0.25">
      <c r="A19" s="6"/>
      <c r="B19" s="6"/>
      <c r="C19" s="6"/>
      <c r="D19" s="6"/>
      <c r="E19" s="55"/>
      <c r="F19" s="15"/>
      <c r="G19" s="6"/>
    </row>
    <row r="20" spans="1:9" x14ac:dyDescent="0.25">
      <c r="A20" s="6"/>
      <c r="B20" s="7" t="s">
        <v>3</v>
      </c>
      <c r="C20" s="147" t="s">
        <v>10</v>
      </c>
      <c r="D20" s="149"/>
      <c r="E20" s="97"/>
      <c r="F20" s="8" t="s">
        <v>5</v>
      </c>
      <c r="G20" s="6"/>
    </row>
    <row r="21" spans="1:9" x14ac:dyDescent="0.25">
      <c r="A21" s="6"/>
      <c r="B21" s="9" t="s">
        <v>11</v>
      </c>
      <c r="C21" s="160" t="s">
        <v>12</v>
      </c>
      <c r="D21" s="161"/>
      <c r="E21" s="162"/>
      <c r="F21" s="16"/>
      <c r="G21" s="6"/>
    </row>
    <row r="22" spans="1:9" x14ac:dyDescent="0.25">
      <c r="A22" s="6"/>
      <c r="B22" s="9" t="s">
        <v>13</v>
      </c>
      <c r="C22" s="160" t="s">
        <v>14</v>
      </c>
      <c r="D22" s="161"/>
      <c r="E22" s="162"/>
      <c r="F22" s="16"/>
      <c r="G22" s="6"/>
    </row>
    <row r="23" spans="1:9" x14ac:dyDescent="0.25">
      <c r="A23" s="6"/>
      <c r="B23" s="9" t="s">
        <v>8</v>
      </c>
      <c r="C23" s="160" t="s">
        <v>15</v>
      </c>
      <c r="D23" s="161"/>
      <c r="E23" s="162"/>
      <c r="F23" s="12">
        <f>IF(F25=F17,0,IF(F17&gt;F25,F17-F25,0))</f>
        <v>0</v>
      </c>
      <c r="G23" s="6"/>
    </row>
    <row r="24" spans="1:9" x14ac:dyDescent="0.25">
      <c r="A24" s="6"/>
      <c r="B24" s="164" t="s">
        <v>16</v>
      </c>
      <c r="C24" s="165"/>
      <c r="D24" s="166"/>
      <c r="E24" s="53"/>
      <c r="F24" s="13">
        <f>SUM(F21:F22)+F23</f>
        <v>0</v>
      </c>
      <c r="G24" s="6"/>
    </row>
    <row r="25" spans="1:9" hidden="1" x14ac:dyDescent="0.25">
      <c r="A25" s="6"/>
      <c r="B25" s="70"/>
      <c r="C25" s="70"/>
      <c r="D25" s="70" t="s">
        <v>68</v>
      </c>
      <c r="E25" s="70"/>
      <c r="F25" s="71">
        <f>SUM(F21:F22)</f>
        <v>0</v>
      </c>
      <c r="G25" s="6"/>
    </row>
    <row r="26" spans="1:9" x14ac:dyDescent="0.25">
      <c r="A26" s="6"/>
      <c r="B26" s="6"/>
      <c r="C26" s="6"/>
      <c r="D26" s="15"/>
      <c r="E26" s="56"/>
      <c r="F26" s="17"/>
      <c r="G26" s="6"/>
    </row>
    <row r="27" spans="1:9" x14ac:dyDescent="0.25">
      <c r="A27" s="6"/>
      <c r="B27" s="4" t="s">
        <v>67</v>
      </c>
      <c r="C27" s="6"/>
      <c r="D27" s="15"/>
      <c r="E27" s="56"/>
      <c r="F27" s="17"/>
      <c r="G27" s="6"/>
    </row>
    <row r="28" spans="1:9" x14ac:dyDescent="0.25">
      <c r="A28" s="6"/>
      <c r="B28" s="9"/>
      <c r="C28" s="161" t="s">
        <v>66</v>
      </c>
      <c r="D28" s="161"/>
      <c r="E28" s="162"/>
      <c r="F28" s="16">
        <v>0</v>
      </c>
      <c r="G28" s="6"/>
    </row>
    <row r="29" spans="1:9" x14ac:dyDescent="0.25">
      <c r="A29" s="6"/>
      <c r="B29" s="164" t="s">
        <v>16</v>
      </c>
      <c r="C29" s="165"/>
      <c r="D29" s="166"/>
      <c r="E29" s="53"/>
      <c r="F29" s="13"/>
      <c r="G29" s="6"/>
    </row>
    <row r="30" spans="1:9" x14ac:dyDescent="0.25">
      <c r="A30" s="6"/>
      <c r="B30" s="6"/>
      <c r="C30" s="6"/>
      <c r="D30" s="15"/>
      <c r="E30" s="56"/>
      <c r="F30" s="6"/>
      <c r="G30" s="6"/>
    </row>
    <row r="31" spans="1:9" ht="15" customHeight="1" x14ac:dyDescent="0.25">
      <c r="A31" s="171" t="s">
        <v>31</v>
      </c>
      <c r="B31" s="171"/>
      <c r="C31" s="171"/>
      <c r="D31" s="171"/>
      <c r="E31" s="171"/>
      <c r="F31" s="171"/>
      <c r="G31" s="171"/>
    </row>
    <row r="32" spans="1:9" ht="15" customHeight="1" x14ac:dyDescent="0.25">
      <c r="A32" s="18"/>
      <c r="B32" s="6"/>
      <c r="C32" s="18" t="s">
        <v>17</v>
      </c>
      <c r="D32" s="50">
        <f>B5</f>
        <v>0</v>
      </c>
      <c r="E32" s="57"/>
      <c r="F32" s="18"/>
      <c r="G32" s="18"/>
      <c r="I32" s="51"/>
    </row>
    <row r="33" spans="1:7" ht="9.9499999999999993" customHeight="1" x14ac:dyDescent="0.25">
      <c r="A33" s="6"/>
      <c r="B33" s="6"/>
      <c r="C33" s="6"/>
      <c r="D33" s="6"/>
      <c r="E33" s="55"/>
      <c r="F33" s="6"/>
      <c r="G33" s="6"/>
    </row>
    <row r="34" spans="1:7" x14ac:dyDescent="0.25">
      <c r="A34" s="31" t="s">
        <v>58</v>
      </c>
      <c r="B34" s="172" t="s">
        <v>32</v>
      </c>
      <c r="C34" s="172"/>
      <c r="D34" s="173"/>
      <c r="E34" s="32" t="s">
        <v>18</v>
      </c>
      <c r="F34" s="33" t="s">
        <v>19</v>
      </c>
      <c r="G34" s="33" t="s">
        <v>20</v>
      </c>
    </row>
    <row r="35" spans="1:7" x14ac:dyDescent="0.25">
      <c r="A35" s="167"/>
      <c r="B35" s="168" t="s">
        <v>45</v>
      </c>
      <c r="C35" s="169"/>
      <c r="D35" s="170"/>
      <c r="E35" s="58"/>
      <c r="F35" s="25">
        <v>4</v>
      </c>
      <c r="G35" s="25">
        <f t="shared" ref="G35:G55" si="0">E35*F35</f>
        <v>0</v>
      </c>
    </row>
    <row r="36" spans="1:7" x14ac:dyDescent="0.25">
      <c r="A36" s="167"/>
      <c r="B36" s="168" t="s">
        <v>46</v>
      </c>
      <c r="C36" s="169"/>
      <c r="D36" s="170"/>
      <c r="E36" s="58"/>
      <c r="F36" s="25">
        <v>4</v>
      </c>
      <c r="G36" s="25">
        <f t="shared" si="0"/>
        <v>0</v>
      </c>
    </row>
    <row r="37" spans="1:7" x14ac:dyDescent="0.25">
      <c r="A37" s="167"/>
      <c r="B37" s="168" t="s">
        <v>80</v>
      </c>
      <c r="C37" s="169"/>
      <c r="D37" s="170"/>
      <c r="E37" s="58"/>
      <c r="F37" s="25">
        <v>4</v>
      </c>
      <c r="G37" s="25">
        <f t="shared" si="0"/>
        <v>0</v>
      </c>
    </row>
    <row r="38" spans="1:7" x14ac:dyDescent="0.25">
      <c r="A38" s="167"/>
      <c r="B38" s="168" t="s">
        <v>43</v>
      </c>
      <c r="C38" s="169"/>
      <c r="D38" s="170"/>
      <c r="E38" s="72"/>
      <c r="F38" s="25">
        <v>4</v>
      </c>
      <c r="G38" s="25">
        <f t="shared" si="0"/>
        <v>0</v>
      </c>
    </row>
    <row r="39" spans="1:7" x14ac:dyDescent="0.25">
      <c r="A39" s="167"/>
      <c r="B39" s="175" t="s">
        <v>85</v>
      </c>
      <c r="C39" s="176"/>
      <c r="D39" s="177"/>
      <c r="E39" s="72"/>
      <c r="F39" s="25">
        <v>4</v>
      </c>
      <c r="G39" s="25">
        <f t="shared" si="0"/>
        <v>0</v>
      </c>
    </row>
    <row r="40" spans="1:7" x14ac:dyDescent="0.25">
      <c r="A40" s="167"/>
      <c r="B40" s="175" t="s">
        <v>79</v>
      </c>
      <c r="C40" s="176"/>
      <c r="D40" s="177"/>
      <c r="E40" s="72"/>
      <c r="F40" s="25">
        <v>4</v>
      </c>
      <c r="G40" s="25">
        <f t="shared" si="0"/>
        <v>0</v>
      </c>
    </row>
    <row r="41" spans="1:7" x14ac:dyDescent="0.25">
      <c r="A41" s="167"/>
      <c r="B41" s="175" t="s">
        <v>74</v>
      </c>
      <c r="C41" s="176"/>
      <c r="D41" s="177"/>
      <c r="E41" s="72"/>
      <c r="F41" s="25">
        <v>4</v>
      </c>
      <c r="G41" s="25">
        <f t="shared" si="0"/>
        <v>0</v>
      </c>
    </row>
    <row r="42" spans="1:7" x14ac:dyDescent="0.25">
      <c r="A42" s="167"/>
      <c r="B42" s="168" t="s">
        <v>86</v>
      </c>
      <c r="C42" s="169"/>
      <c r="D42" s="170"/>
      <c r="E42" s="72"/>
      <c r="F42" s="25">
        <v>4</v>
      </c>
      <c r="G42" s="25">
        <f t="shared" si="0"/>
        <v>0</v>
      </c>
    </row>
    <row r="43" spans="1:7" x14ac:dyDescent="0.25">
      <c r="A43" s="167"/>
      <c r="B43" s="178" t="s">
        <v>47</v>
      </c>
      <c r="C43" s="179"/>
      <c r="D43" s="180"/>
      <c r="E43" s="60"/>
      <c r="F43" s="25">
        <v>4</v>
      </c>
      <c r="G43" s="25">
        <f t="shared" si="0"/>
        <v>0</v>
      </c>
    </row>
    <row r="44" spans="1:7" x14ac:dyDescent="0.25">
      <c r="A44" s="167"/>
      <c r="B44" s="168" t="s">
        <v>45</v>
      </c>
      <c r="C44" s="169"/>
      <c r="D44" s="170"/>
      <c r="E44" s="59"/>
      <c r="F44" s="25">
        <v>5</v>
      </c>
      <c r="G44" s="25">
        <f t="shared" si="0"/>
        <v>0</v>
      </c>
    </row>
    <row r="45" spans="1:7" x14ac:dyDescent="0.25">
      <c r="A45" s="167"/>
      <c r="B45" s="168" t="s">
        <v>46</v>
      </c>
      <c r="C45" s="169"/>
      <c r="D45" s="170"/>
      <c r="E45" s="59"/>
      <c r="F45" s="25">
        <v>5</v>
      </c>
      <c r="G45" s="25">
        <f t="shared" si="0"/>
        <v>0</v>
      </c>
    </row>
    <row r="46" spans="1:7" x14ac:dyDescent="0.25">
      <c r="A46" s="167"/>
      <c r="B46" s="168" t="s">
        <v>80</v>
      </c>
      <c r="C46" s="169"/>
      <c r="D46" s="170"/>
      <c r="E46" s="59"/>
      <c r="F46" s="25">
        <v>5</v>
      </c>
      <c r="G46" s="25">
        <f t="shared" si="0"/>
        <v>0</v>
      </c>
    </row>
    <row r="47" spans="1:7" x14ac:dyDescent="0.25">
      <c r="A47" s="167"/>
      <c r="B47" s="175" t="s">
        <v>43</v>
      </c>
      <c r="C47" s="176"/>
      <c r="D47" s="177"/>
      <c r="E47" s="59"/>
      <c r="F47" s="25">
        <v>5</v>
      </c>
      <c r="G47" s="25">
        <f t="shared" si="0"/>
        <v>0</v>
      </c>
    </row>
    <row r="48" spans="1:7" x14ac:dyDescent="0.25">
      <c r="A48" s="167"/>
      <c r="B48" s="175" t="s">
        <v>85</v>
      </c>
      <c r="C48" s="176"/>
      <c r="D48" s="177"/>
      <c r="E48" s="59"/>
      <c r="F48" s="25">
        <v>5</v>
      </c>
      <c r="G48" s="25">
        <f t="shared" si="0"/>
        <v>0</v>
      </c>
    </row>
    <row r="49" spans="1:7" x14ac:dyDescent="0.25">
      <c r="A49" s="167"/>
      <c r="B49" s="175" t="s">
        <v>79</v>
      </c>
      <c r="C49" s="176"/>
      <c r="D49" s="177"/>
      <c r="E49" s="59"/>
      <c r="F49" s="25">
        <v>5</v>
      </c>
      <c r="G49" s="25">
        <f t="shared" si="0"/>
        <v>0</v>
      </c>
    </row>
    <row r="50" spans="1:7" x14ac:dyDescent="0.25">
      <c r="A50" s="167"/>
      <c r="B50" s="175" t="s">
        <v>74</v>
      </c>
      <c r="C50" s="176"/>
      <c r="D50" s="177"/>
      <c r="E50" s="59"/>
      <c r="F50" s="25">
        <v>5</v>
      </c>
      <c r="G50" s="25">
        <f t="shared" si="0"/>
        <v>0</v>
      </c>
    </row>
    <row r="51" spans="1:7" x14ac:dyDescent="0.25">
      <c r="A51" s="167"/>
      <c r="B51" s="175" t="s">
        <v>86</v>
      </c>
      <c r="C51" s="176"/>
      <c r="D51" s="177"/>
      <c r="E51" s="59"/>
      <c r="F51" s="25">
        <v>5</v>
      </c>
      <c r="G51" s="25">
        <f t="shared" si="0"/>
        <v>0</v>
      </c>
    </row>
    <row r="52" spans="1:7" x14ac:dyDescent="0.25">
      <c r="A52" s="174"/>
      <c r="B52" s="178" t="s">
        <v>47</v>
      </c>
      <c r="C52" s="179"/>
      <c r="D52" s="180"/>
      <c r="E52" s="59"/>
      <c r="F52" s="25">
        <v>5</v>
      </c>
      <c r="G52" s="25">
        <f t="shared" si="0"/>
        <v>0</v>
      </c>
    </row>
    <row r="53" spans="1:7" x14ac:dyDescent="0.25">
      <c r="A53" s="100" t="s">
        <v>64</v>
      </c>
      <c r="B53" s="178" t="s">
        <v>72</v>
      </c>
      <c r="C53" s="179"/>
      <c r="D53" s="180"/>
      <c r="E53" s="59"/>
      <c r="F53" s="69">
        <v>0.5</v>
      </c>
      <c r="G53" s="25">
        <f t="shared" si="0"/>
        <v>0</v>
      </c>
    </row>
    <row r="54" spans="1:7" x14ac:dyDescent="0.25">
      <c r="A54" s="100" t="s">
        <v>64</v>
      </c>
      <c r="B54" s="178" t="s">
        <v>77</v>
      </c>
      <c r="C54" s="179"/>
      <c r="D54" s="180"/>
      <c r="E54" s="59"/>
      <c r="F54" s="69">
        <v>0.5</v>
      </c>
      <c r="G54" s="25">
        <f t="shared" si="0"/>
        <v>0</v>
      </c>
    </row>
    <row r="55" spans="1:7" x14ac:dyDescent="0.25">
      <c r="A55" s="100" t="s">
        <v>64</v>
      </c>
      <c r="B55" s="178" t="s">
        <v>65</v>
      </c>
      <c r="C55" s="179"/>
      <c r="D55" s="180"/>
      <c r="E55" s="59"/>
      <c r="F55" s="69">
        <v>1.5</v>
      </c>
      <c r="G55" s="25">
        <f t="shared" si="0"/>
        <v>0</v>
      </c>
    </row>
    <row r="56" spans="1:7" x14ac:dyDescent="0.25">
      <c r="A56" s="26" t="s">
        <v>60</v>
      </c>
      <c r="B56" s="27"/>
      <c r="C56" s="27"/>
      <c r="D56" s="28"/>
      <c r="E56" s="61"/>
      <c r="F56" s="29"/>
      <c r="G56" s="30">
        <f>SUM(G35:G55)</f>
        <v>0</v>
      </c>
    </row>
    <row r="57" spans="1:7" ht="9.9499999999999993" customHeight="1" x14ac:dyDescent="0.25">
      <c r="A57" s="6"/>
      <c r="B57" s="6"/>
      <c r="C57" s="6"/>
      <c r="D57" s="19"/>
      <c r="E57" s="62"/>
      <c r="F57" s="20"/>
      <c r="G57" s="17"/>
    </row>
    <row r="58" spans="1:7" ht="14.1" customHeight="1" x14ac:dyDescent="0.25">
      <c r="A58" s="31" t="s">
        <v>56</v>
      </c>
      <c r="B58" s="21" t="s">
        <v>29</v>
      </c>
      <c r="C58" s="181"/>
      <c r="D58" s="182"/>
      <c r="E58" s="32" t="s">
        <v>18</v>
      </c>
      <c r="F58" s="33" t="s">
        <v>19</v>
      </c>
      <c r="G58" s="33" t="s">
        <v>20</v>
      </c>
    </row>
    <row r="59" spans="1:7" ht="15" customHeight="1" x14ac:dyDescent="0.25">
      <c r="A59" s="150" t="s">
        <v>29</v>
      </c>
      <c r="B59" s="183" t="s">
        <v>48</v>
      </c>
      <c r="C59" s="184"/>
      <c r="D59" s="185"/>
      <c r="E59" s="59"/>
      <c r="F59" s="25">
        <v>1.65</v>
      </c>
      <c r="G59" s="25">
        <f>E59*F59</f>
        <v>0</v>
      </c>
    </row>
    <row r="60" spans="1:7" ht="15" customHeight="1" x14ac:dyDescent="0.25">
      <c r="A60" s="151"/>
      <c r="B60" s="168" t="s">
        <v>36</v>
      </c>
      <c r="C60" s="169"/>
      <c r="D60" s="170"/>
      <c r="E60" s="59"/>
      <c r="F60" s="25">
        <v>2.2000000000000002</v>
      </c>
      <c r="G60" s="25">
        <f>E60*F60</f>
        <v>0</v>
      </c>
    </row>
    <row r="61" spans="1:7" ht="15" customHeight="1" x14ac:dyDescent="0.25">
      <c r="A61" s="151"/>
      <c r="B61" s="168"/>
      <c r="C61" s="169"/>
      <c r="D61" s="170"/>
      <c r="E61" s="59"/>
      <c r="F61" s="25"/>
      <c r="G61" s="25">
        <f t="shared" ref="G61:G62" si="1">E61*F61</f>
        <v>0</v>
      </c>
    </row>
    <row r="62" spans="1:7" ht="15" customHeight="1" x14ac:dyDescent="0.25">
      <c r="A62" s="151"/>
      <c r="B62" s="189"/>
      <c r="C62" s="190"/>
      <c r="D62" s="191"/>
      <c r="E62" s="59"/>
      <c r="F62" s="25"/>
      <c r="G62" s="25">
        <f t="shared" si="1"/>
        <v>0</v>
      </c>
    </row>
    <row r="63" spans="1:7" x14ac:dyDescent="0.25">
      <c r="A63" s="26" t="s">
        <v>61</v>
      </c>
      <c r="B63" s="27"/>
      <c r="C63" s="27"/>
      <c r="D63" s="28"/>
      <c r="E63" s="61"/>
      <c r="F63" s="29"/>
      <c r="G63" s="30">
        <f>SUM(G59:G62)</f>
        <v>0</v>
      </c>
    </row>
    <row r="64" spans="1:7" x14ac:dyDescent="0.25">
      <c r="A64" s="6"/>
      <c r="B64" s="6"/>
      <c r="C64" s="6"/>
      <c r="D64" s="19"/>
      <c r="E64" s="62"/>
      <c r="F64" s="20"/>
      <c r="G64" s="17"/>
    </row>
    <row r="65" spans="1:9" x14ac:dyDescent="0.25">
      <c r="A65" s="31" t="s">
        <v>57</v>
      </c>
      <c r="B65" s="99" t="s">
        <v>37</v>
      </c>
      <c r="C65" s="181"/>
      <c r="D65" s="182"/>
      <c r="E65" s="32" t="s">
        <v>18</v>
      </c>
      <c r="F65" s="33" t="s">
        <v>19</v>
      </c>
      <c r="G65" s="33" t="s">
        <v>20</v>
      </c>
    </row>
    <row r="66" spans="1:9" ht="15" customHeight="1" x14ac:dyDescent="0.25">
      <c r="A66" s="192" t="s">
        <v>53</v>
      </c>
      <c r="B66" s="168" t="s">
        <v>76</v>
      </c>
      <c r="C66" s="169"/>
      <c r="D66" s="170"/>
      <c r="E66" s="60"/>
      <c r="F66" s="34">
        <v>1</v>
      </c>
      <c r="G66" s="34">
        <f>E66*F66</f>
        <v>0</v>
      </c>
    </row>
    <row r="67" spans="1:9" x14ac:dyDescent="0.25">
      <c r="A67" s="193"/>
      <c r="B67" s="175" t="s">
        <v>95</v>
      </c>
      <c r="C67" s="176"/>
      <c r="D67" s="177"/>
      <c r="E67" s="60"/>
      <c r="F67" s="34">
        <v>2.25</v>
      </c>
      <c r="G67" s="34">
        <f t="shared" ref="G67:G71" si="2">E67*F67</f>
        <v>0</v>
      </c>
    </row>
    <row r="68" spans="1:9" x14ac:dyDescent="0.25">
      <c r="A68" s="193"/>
      <c r="B68" s="175" t="s">
        <v>96</v>
      </c>
      <c r="C68" s="176"/>
      <c r="D68" s="177"/>
      <c r="E68" s="60"/>
      <c r="F68" s="34">
        <v>1</v>
      </c>
      <c r="G68" s="34">
        <f t="shared" si="2"/>
        <v>0</v>
      </c>
    </row>
    <row r="69" spans="1:9" x14ac:dyDescent="0.25">
      <c r="A69" s="193"/>
      <c r="B69" s="175" t="s">
        <v>97</v>
      </c>
      <c r="C69" s="176"/>
      <c r="D69" s="177"/>
      <c r="E69" s="60"/>
      <c r="F69" s="34">
        <v>1</v>
      </c>
      <c r="G69" s="34">
        <f t="shared" si="2"/>
        <v>0</v>
      </c>
    </row>
    <row r="70" spans="1:9" ht="16.5" customHeight="1" x14ac:dyDescent="0.25">
      <c r="A70" s="167"/>
      <c r="B70" s="168" t="s">
        <v>52</v>
      </c>
      <c r="C70" s="169"/>
      <c r="D70" s="169"/>
      <c r="E70" s="59"/>
      <c r="F70" s="34">
        <v>2</v>
      </c>
      <c r="G70" s="34">
        <f t="shared" si="2"/>
        <v>0</v>
      </c>
    </row>
    <row r="71" spans="1:9" x14ac:dyDescent="0.25">
      <c r="A71" s="100"/>
      <c r="B71" s="168" t="s">
        <v>88</v>
      </c>
      <c r="C71" s="169"/>
      <c r="D71" s="170"/>
      <c r="E71" s="59"/>
      <c r="F71" s="34">
        <v>1</v>
      </c>
      <c r="G71" s="34">
        <f t="shared" si="2"/>
        <v>0</v>
      </c>
    </row>
    <row r="72" spans="1:9" x14ac:dyDescent="0.25">
      <c r="A72" s="26" t="s">
        <v>62</v>
      </c>
      <c r="B72" s="27"/>
      <c r="C72" s="27"/>
      <c r="D72" s="28"/>
      <c r="E72" s="61"/>
      <c r="F72" s="29"/>
      <c r="G72" s="30">
        <f>SUM(G66:G71)</f>
        <v>0</v>
      </c>
    </row>
    <row r="73" spans="1:9" x14ac:dyDescent="0.25">
      <c r="E73" s="73"/>
    </row>
    <row r="74" spans="1:9" x14ac:dyDescent="0.25">
      <c r="A74" s="31" t="s">
        <v>55</v>
      </c>
      <c r="B74" s="99" t="s">
        <v>59</v>
      </c>
      <c r="C74" s="181"/>
      <c r="D74" s="182"/>
      <c r="E74" s="32" t="s">
        <v>18</v>
      </c>
      <c r="F74" s="33" t="s">
        <v>19</v>
      </c>
      <c r="G74" s="33" t="s">
        <v>20</v>
      </c>
    </row>
    <row r="75" spans="1:9" x14ac:dyDescent="0.25">
      <c r="A75" s="98"/>
      <c r="B75" s="186"/>
      <c r="C75" s="187"/>
      <c r="D75" s="188"/>
      <c r="E75" s="59"/>
      <c r="F75" s="25">
        <v>1</v>
      </c>
      <c r="G75" s="25">
        <f t="shared" ref="G75" si="3">E75*F75</f>
        <v>0</v>
      </c>
    </row>
    <row r="76" spans="1:9" x14ac:dyDescent="0.25">
      <c r="A76" s="26" t="s">
        <v>63</v>
      </c>
      <c r="B76" s="27"/>
      <c r="C76" s="27"/>
      <c r="D76" s="28"/>
      <c r="E76" s="61"/>
      <c r="F76" s="29"/>
      <c r="G76" s="30">
        <f>SUM(G75:G75)</f>
        <v>0</v>
      </c>
    </row>
    <row r="77" spans="1:9" x14ac:dyDescent="0.25">
      <c r="A77" s="6"/>
      <c r="B77" s="6"/>
      <c r="C77" s="6"/>
      <c r="D77" s="19"/>
      <c r="E77" s="62"/>
      <c r="F77" s="20"/>
      <c r="G77" s="17"/>
      <c r="I77" s="14"/>
    </row>
    <row r="78" spans="1:9" x14ac:dyDescent="0.25">
      <c r="A78" s="21" t="s">
        <v>6</v>
      </c>
      <c r="B78" s="99" t="s">
        <v>98</v>
      </c>
      <c r="C78" s="22"/>
      <c r="D78" s="23"/>
      <c r="E78" s="63"/>
      <c r="F78" s="24"/>
      <c r="G78" s="35">
        <f>((F9*0.0852)+(F10*0.0852)+(F11*0.0852)+(F12*0.0852))</f>
        <v>0</v>
      </c>
    </row>
    <row r="80" spans="1:9" ht="15.75" x14ac:dyDescent="0.25">
      <c r="A80" s="36" t="s">
        <v>35</v>
      </c>
      <c r="B80" s="37"/>
      <c r="C80" s="37"/>
      <c r="D80" s="38"/>
      <c r="E80" s="64"/>
      <c r="F80" s="39"/>
      <c r="G80" s="40">
        <f>G56+G63+G72+G76+G78</f>
        <v>0</v>
      </c>
    </row>
  </sheetData>
  <mergeCells count="62">
    <mergeCell ref="C8:E8"/>
    <mergeCell ref="B1:F1"/>
    <mergeCell ref="B2:F2"/>
    <mergeCell ref="B4:F4"/>
    <mergeCell ref="B5:F5"/>
    <mergeCell ref="C6:F6"/>
    <mergeCell ref="C23:E23"/>
    <mergeCell ref="C9:E9"/>
    <mergeCell ref="C10:E10"/>
    <mergeCell ref="C11:E11"/>
    <mergeCell ref="C12:E12"/>
    <mergeCell ref="C13:E13"/>
    <mergeCell ref="B14:E14"/>
    <mergeCell ref="C15:E15"/>
    <mergeCell ref="B16:E16"/>
    <mergeCell ref="C20:D20"/>
    <mergeCell ref="C21:E21"/>
    <mergeCell ref="C22:E22"/>
    <mergeCell ref="A35:A43"/>
    <mergeCell ref="B35:D35"/>
    <mergeCell ref="B36:D36"/>
    <mergeCell ref="B37:D37"/>
    <mergeCell ref="B38:D38"/>
    <mergeCell ref="B24:D24"/>
    <mergeCell ref="C28:E28"/>
    <mergeCell ref="B29:D29"/>
    <mergeCell ref="A31:G31"/>
    <mergeCell ref="B34:D34"/>
    <mergeCell ref="A44:A52"/>
    <mergeCell ref="B44:D44"/>
    <mergeCell ref="B45:D45"/>
    <mergeCell ref="B46:D46"/>
    <mergeCell ref="B47:D47"/>
    <mergeCell ref="B53:D53"/>
    <mergeCell ref="B39:D39"/>
    <mergeCell ref="B40:D40"/>
    <mergeCell ref="B41:D41"/>
    <mergeCell ref="B42:D42"/>
    <mergeCell ref="B43:D43"/>
    <mergeCell ref="B48:D48"/>
    <mergeCell ref="B49:D49"/>
    <mergeCell ref="B50:D50"/>
    <mergeCell ref="B51:D51"/>
    <mergeCell ref="B52:D52"/>
    <mergeCell ref="B54:D54"/>
    <mergeCell ref="B55:D55"/>
    <mergeCell ref="C58:D58"/>
    <mergeCell ref="A59:A62"/>
    <mergeCell ref="B59:D59"/>
    <mergeCell ref="B60:D60"/>
    <mergeCell ref="B61:D61"/>
    <mergeCell ref="B62:D62"/>
    <mergeCell ref="B71:D71"/>
    <mergeCell ref="C74:D74"/>
    <mergeCell ref="B75:D75"/>
    <mergeCell ref="C65:D65"/>
    <mergeCell ref="A66:A70"/>
    <mergeCell ref="B66:D66"/>
    <mergeCell ref="B67:D67"/>
    <mergeCell ref="B68:D68"/>
    <mergeCell ref="B69:D69"/>
    <mergeCell ref="B70:D70"/>
  </mergeCells>
  <pageMargins left="0.7" right="0.7" top="0.75" bottom="0.75" header="0.3" footer="0.3"/>
  <pageSetup orientation="portrait" r:id="rId1"/>
  <rowBreaks count="1" manualBreakCount="1">
    <brk id="2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80"/>
  <sheetViews>
    <sheetView topLeftCell="A35" workbookViewId="0">
      <selection activeCell="J28" sqref="J28"/>
    </sheetView>
  </sheetViews>
  <sheetFormatPr defaultColWidth="8.85546875" defaultRowHeight="15" x14ac:dyDescent="0.25"/>
  <cols>
    <col min="1" max="1" width="5.85546875" customWidth="1"/>
    <col min="2" max="2" width="15.85546875" customWidth="1"/>
    <col min="3" max="3" width="23.42578125" customWidth="1"/>
    <col min="4" max="4" width="10.85546875" customWidth="1"/>
    <col min="5" max="5" width="10.140625" style="54" bestFit="1" customWidth="1"/>
    <col min="6" max="6" width="9.85546875" bestFit="1" customWidth="1"/>
    <col min="7" max="7" width="9.5703125" bestFit="1" customWidth="1"/>
    <col min="8" max="8" width="9.28515625" bestFit="1" customWidth="1"/>
  </cols>
  <sheetData>
    <row r="1" spans="1:8" ht="18" x14ac:dyDescent="0.25">
      <c r="A1" s="1"/>
      <c r="B1" s="152" t="s">
        <v>0</v>
      </c>
      <c r="C1" s="152"/>
      <c r="D1" s="152"/>
      <c r="E1" s="152"/>
      <c r="F1" s="152"/>
      <c r="G1" s="1"/>
    </row>
    <row r="2" spans="1:8" ht="18" x14ac:dyDescent="0.25">
      <c r="A2" s="1"/>
      <c r="B2" s="152" t="s">
        <v>28</v>
      </c>
      <c r="C2" s="152"/>
      <c r="D2" s="152"/>
      <c r="E2" s="152"/>
      <c r="F2" s="152"/>
      <c r="G2" s="1"/>
    </row>
    <row r="3" spans="1:8" x14ac:dyDescent="0.25">
      <c r="A3" s="2"/>
      <c r="B3" s="2"/>
      <c r="C3" s="2"/>
      <c r="D3" s="2"/>
      <c r="E3" s="52"/>
      <c r="F3" s="3"/>
      <c r="G3" s="2"/>
    </row>
    <row r="4" spans="1:8" x14ac:dyDescent="0.25">
      <c r="A4" s="2"/>
      <c r="B4" s="153" t="s">
        <v>1</v>
      </c>
      <c r="C4" s="154"/>
      <c r="D4" s="154"/>
      <c r="E4" s="154"/>
      <c r="F4" s="155"/>
      <c r="G4" s="2"/>
    </row>
    <row r="5" spans="1:8" x14ac:dyDescent="0.25">
      <c r="A5" s="4"/>
      <c r="B5" s="156"/>
      <c r="C5" s="157"/>
      <c r="D5" s="157"/>
      <c r="E5" s="157"/>
      <c r="F5" s="158"/>
      <c r="G5" s="4"/>
    </row>
    <row r="6" spans="1:8" x14ac:dyDescent="0.25">
      <c r="A6" s="5"/>
      <c r="B6" s="66" t="s">
        <v>2</v>
      </c>
      <c r="C6" s="159" t="s">
        <v>73</v>
      </c>
      <c r="D6" s="159"/>
      <c r="E6" s="159"/>
      <c r="F6" s="159"/>
      <c r="G6" s="6"/>
    </row>
    <row r="7" spans="1:8" x14ac:dyDescent="0.25">
      <c r="A7" s="2"/>
      <c r="B7" s="2"/>
      <c r="C7" s="2"/>
      <c r="D7" s="2"/>
      <c r="E7" s="52"/>
      <c r="F7" s="3"/>
      <c r="G7" s="2"/>
    </row>
    <row r="8" spans="1:8" x14ac:dyDescent="0.25">
      <c r="A8" s="6"/>
      <c r="B8" s="7" t="s">
        <v>3</v>
      </c>
      <c r="C8" s="147" t="s">
        <v>4</v>
      </c>
      <c r="D8" s="148"/>
      <c r="E8" s="149"/>
      <c r="F8" s="8" t="s">
        <v>5</v>
      </c>
      <c r="G8" s="6"/>
    </row>
    <row r="9" spans="1:8" x14ac:dyDescent="0.25">
      <c r="A9" s="6"/>
      <c r="B9" s="9" t="s">
        <v>58</v>
      </c>
      <c r="C9" s="160" t="s">
        <v>40</v>
      </c>
      <c r="D9" s="161"/>
      <c r="E9" s="162"/>
      <c r="F9" s="10">
        <f>G56-F28</f>
        <v>0</v>
      </c>
      <c r="G9" s="6"/>
    </row>
    <row r="10" spans="1:8" x14ac:dyDescent="0.25">
      <c r="A10" s="6"/>
      <c r="B10" s="9" t="s">
        <v>56</v>
      </c>
      <c r="C10" s="160" t="s">
        <v>29</v>
      </c>
      <c r="D10" s="161"/>
      <c r="E10" s="162"/>
      <c r="F10" s="10">
        <f>G63</f>
        <v>0</v>
      </c>
      <c r="G10" s="6"/>
      <c r="H10" s="14"/>
    </row>
    <row r="11" spans="1:8" x14ac:dyDescent="0.25">
      <c r="A11" s="6"/>
      <c r="B11" s="9" t="s">
        <v>57</v>
      </c>
      <c r="C11" s="160" t="s">
        <v>37</v>
      </c>
      <c r="D11" s="161"/>
      <c r="E11" s="162"/>
      <c r="F11" s="10">
        <f>G72</f>
        <v>0</v>
      </c>
      <c r="G11" s="6"/>
    </row>
    <row r="12" spans="1:8" x14ac:dyDescent="0.25">
      <c r="A12" s="6"/>
      <c r="B12" s="65" t="s">
        <v>55</v>
      </c>
      <c r="C12" s="163" t="s">
        <v>59</v>
      </c>
      <c r="D12" s="163"/>
      <c r="E12" s="163"/>
      <c r="F12" s="10">
        <f>G76</f>
        <v>0</v>
      </c>
      <c r="G12" s="6"/>
    </row>
    <row r="13" spans="1:8" x14ac:dyDescent="0.25">
      <c r="A13" s="6"/>
      <c r="B13" s="65" t="s">
        <v>6</v>
      </c>
      <c r="C13" s="163" t="s">
        <v>7</v>
      </c>
      <c r="D13" s="163"/>
      <c r="E13" s="163"/>
      <c r="F13" s="10">
        <f>G78</f>
        <v>0</v>
      </c>
      <c r="G13" s="6"/>
    </row>
    <row r="14" spans="1:8" x14ac:dyDescent="0.25">
      <c r="A14" s="6"/>
      <c r="B14" s="164" t="s">
        <v>70</v>
      </c>
      <c r="C14" s="165"/>
      <c r="D14" s="165"/>
      <c r="E14" s="166"/>
      <c r="F14" s="11">
        <f>SUM(F9:F13)</f>
        <v>0</v>
      </c>
      <c r="G14" s="6"/>
    </row>
    <row r="15" spans="1:8" x14ac:dyDescent="0.25">
      <c r="A15" s="6"/>
      <c r="B15" s="9" t="s">
        <v>8</v>
      </c>
      <c r="C15" s="160" t="s">
        <v>69</v>
      </c>
      <c r="D15" s="161"/>
      <c r="E15" s="162"/>
      <c r="F15" s="12">
        <f>IF(F17=F25,0,IF(F25&gt;F17,F25-F17,0))</f>
        <v>0</v>
      </c>
      <c r="G15" s="6"/>
    </row>
    <row r="16" spans="1:8" x14ac:dyDescent="0.25">
      <c r="A16" s="6"/>
      <c r="B16" s="164" t="s">
        <v>9</v>
      </c>
      <c r="C16" s="165"/>
      <c r="D16" s="165"/>
      <c r="E16" s="166"/>
      <c r="F16" s="13">
        <f>F14+F15</f>
        <v>0</v>
      </c>
      <c r="G16" s="6"/>
    </row>
    <row r="17" spans="1:9" hidden="1" x14ac:dyDescent="0.25">
      <c r="A17" s="6"/>
      <c r="B17" s="70"/>
      <c r="C17" s="70"/>
      <c r="D17" s="70" t="s">
        <v>68</v>
      </c>
      <c r="E17" s="70"/>
      <c r="F17" s="71">
        <f>F14</f>
        <v>0</v>
      </c>
      <c r="G17" s="6"/>
    </row>
    <row r="18" spans="1:9" x14ac:dyDescent="0.25">
      <c r="F18" s="14"/>
    </row>
    <row r="19" spans="1:9" x14ac:dyDescent="0.25">
      <c r="A19" s="6"/>
      <c r="B19" s="6"/>
      <c r="C19" s="6"/>
      <c r="D19" s="6"/>
      <c r="E19" s="55"/>
      <c r="F19" s="15"/>
      <c r="G19" s="6"/>
    </row>
    <row r="20" spans="1:9" x14ac:dyDescent="0.25">
      <c r="A20" s="6"/>
      <c r="B20" s="7" t="s">
        <v>3</v>
      </c>
      <c r="C20" s="147" t="s">
        <v>10</v>
      </c>
      <c r="D20" s="149"/>
      <c r="E20" s="97"/>
      <c r="F20" s="8" t="s">
        <v>5</v>
      </c>
      <c r="G20" s="6"/>
    </row>
    <row r="21" spans="1:9" x14ac:dyDescent="0.25">
      <c r="A21" s="6"/>
      <c r="B21" s="9" t="s">
        <v>11</v>
      </c>
      <c r="C21" s="160" t="s">
        <v>12</v>
      </c>
      <c r="D21" s="161"/>
      <c r="E21" s="162"/>
      <c r="F21" s="16"/>
      <c r="G21" s="6"/>
    </row>
    <row r="22" spans="1:9" x14ac:dyDescent="0.25">
      <c r="A22" s="6"/>
      <c r="B22" s="9" t="s">
        <v>13</v>
      </c>
      <c r="C22" s="160" t="s">
        <v>14</v>
      </c>
      <c r="D22" s="161"/>
      <c r="E22" s="162"/>
      <c r="F22" s="16"/>
      <c r="G22" s="6"/>
    </row>
    <row r="23" spans="1:9" x14ac:dyDescent="0.25">
      <c r="A23" s="6"/>
      <c r="B23" s="9" t="s">
        <v>8</v>
      </c>
      <c r="C23" s="160" t="s">
        <v>15</v>
      </c>
      <c r="D23" s="161"/>
      <c r="E23" s="162"/>
      <c r="F23" s="12">
        <f>IF(F25=F17,0,IF(F17&gt;F25,F17-F25,0))</f>
        <v>0</v>
      </c>
      <c r="G23" s="6"/>
    </row>
    <row r="24" spans="1:9" x14ac:dyDescent="0.25">
      <c r="A24" s="6"/>
      <c r="B24" s="164" t="s">
        <v>16</v>
      </c>
      <c r="C24" s="165"/>
      <c r="D24" s="166"/>
      <c r="E24" s="53"/>
      <c r="F24" s="13">
        <f>SUM(F21:F22)+F23</f>
        <v>0</v>
      </c>
      <c r="G24" s="6"/>
    </row>
    <row r="25" spans="1:9" hidden="1" x14ac:dyDescent="0.25">
      <c r="A25" s="6"/>
      <c r="B25" s="70"/>
      <c r="C25" s="70"/>
      <c r="D25" s="70" t="s">
        <v>68</v>
      </c>
      <c r="E25" s="70"/>
      <c r="F25" s="71">
        <f>SUM(F21:F22)</f>
        <v>0</v>
      </c>
      <c r="G25" s="6"/>
    </row>
    <row r="26" spans="1:9" x14ac:dyDescent="0.25">
      <c r="A26" s="6"/>
      <c r="B26" s="6"/>
      <c r="C26" s="6"/>
      <c r="D26" s="15"/>
      <c r="E26" s="56"/>
      <c r="F26" s="17"/>
      <c r="G26" s="6"/>
    </row>
    <row r="27" spans="1:9" x14ac:dyDescent="0.25">
      <c r="A27" s="6"/>
      <c r="B27" s="4" t="s">
        <v>67</v>
      </c>
      <c r="C27" s="6"/>
      <c r="D27" s="15"/>
      <c r="E27" s="56"/>
      <c r="F27" s="17"/>
      <c r="G27" s="6"/>
    </row>
    <row r="28" spans="1:9" x14ac:dyDescent="0.25">
      <c r="A28" s="6"/>
      <c r="B28" s="9"/>
      <c r="C28" s="161" t="s">
        <v>66</v>
      </c>
      <c r="D28" s="161"/>
      <c r="E28" s="162"/>
      <c r="F28" s="16">
        <v>0</v>
      </c>
      <c r="G28" s="6"/>
    </row>
    <row r="29" spans="1:9" x14ac:dyDescent="0.25">
      <c r="A29" s="6"/>
      <c r="B29" s="164" t="s">
        <v>16</v>
      </c>
      <c r="C29" s="165"/>
      <c r="D29" s="166"/>
      <c r="E29" s="53"/>
      <c r="F29" s="13"/>
      <c r="G29" s="6"/>
    </row>
    <row r="30" spans="1:9" x14ac:dyDescent="0.25">
      <c r="A30" s="6"/>
      <c r="B30" s="6"/>
      <c r="C30" s="6"/>
      <c r="D30" s="15"/>
      <c r="E30" s="56"/>
      <c r="F30" s="6"/>
      <c r="G30" s="6"/>
    </row>
    <row r="31" spans="1:9" ht="15" customHeight="1" x14ac:dyDescent="0.25">
      <c r="A31" s="171" t="s">
        <v>31</v>
      </c>
      <c r="B31" s="171"/>
      <c r="C31" s="171"/>
      <c r="D31" s="171"/>
      <c r="E31" s="171"/>
      <c r="F31" s="171"/>
      <c r="G31" s="171"/>
    </row>
    <row r="32" spans="1:9" ht="15" customHeight="1" x14ac:dyDescent="0.25">
      <c r="A32" s="18"/>
      <c r="B32" s="6"/>
      <c r="C32" s="18" t="s">
        <v>17</v>
      </c>
      <c r="D32" s="50">
        <f>B5</f>
        <v>0</v>
      </c>
      <c r="E32" s="57"/>
      <c r="F32" s="18"/>
      <c r="G32" s="18"/>
      <c r="I32" s="51"/>
    </row>
    <row r="33" spans="1:7" ht="9.9499999999999993" customHeight="1" x14ac:dyDescent="0.25">
      <c r="A33" s="6"/>
      <c r="B33" s="6"/>
      <c r="C33" s="6"/>
      <c r="D33" s="6"/>
      <c r="E33" s="55"/>
      <c r="F33" s="6"/>
      <c r="G33" s="6"/>
    </row>
    <row r="34" spans="1:7" x14ac:dyDescent="0.25">
      <c r="A34" s="31" t="s">
        <v>58</v>
      </c>
      <c r="B34" s="172" t="s">
        <v>32</v>
      </c>
      <c r="C34" s="172"/>
      <c r="D34" s="173"/>
      <c r="E34" s="32" t="s">
        <v>18</v>
      </c>
      <c r="F34" s="33" t="s">
        <v>19</v>
      </c>
      <c r="G34" s="33" t="s">
        <v>20</v>
      </c>
    </row>
    <row r="35" spans="1:7" x14ac:dyDescent="0.25">
      <c r="A35" s="167"/>
      <c r="B35" s="168" t="s">
        <v>45</v>
      </c>
      <c r="C35" s="169"/>
      <c r="D35" s="170"/>
      <c r="E35" s="58"/>
      <c r="F35" s="25">
        <v>4</v>
      </c>
      <c r="G35" s="25">
        <f t="shared" ref="G35:G55" si="0">E35*F35</f>
        <v>0</v>
      </c>
    </row>
    <row r="36" spans="1:7" x14ac:dyDescent="0.25">
      <c r="A36" s="167"/>
      <c r="B36" s="168" t="s">
        <v>46</v>
      </c>
      <c r="C36" s="169"/>
      <c r="D36" s="170"/>
      <c r="E36" s="58"/>
      <c r="F36" s="25">
        <v>4</v>
      </c>
      <c r="G36" s="25">
        <f t="shared" si="0"/>
        <v>0</v>
      </c>
    </row>
    <row r="37" spans="1:7" x14ac:dyDescent="0.25">
      <c r="A37" s="167"/>
      <c r="B37" s="168" t="s">
        <v>80</v>
      </c>
      <c r="C37" s="169"/>
      <c r="D37" s="170"/>
      <c r="E37" s="58"/>
      <c r="F37" s="25">
        <v>4</v>
      </c>
      <c r="G37" s="25">
        <f t="shared" si="0"/>
        <v>0</v>
      </c>
    </row>
    <row r="38" spans="1:7" x14ac:dyDescent="0.25">
      <c r="A38" s="167"/>
      <c r="B38" s="168" t="s">
        <v>43</v>
      </c>
      <c r="C38" s="169"/>
      <c r="D38" s="170"/>
      <c r="E38" s="72"/>
      <c r="F38" s="25">
        <v>4</v>
      </c>
      <c r="G38" s="25">
        <f t="shared" si="0"/>
        <v>0</v>
      </c>
    </row>
    <row r="39" spans="1:7" x14ac:dyDescent="0.25">
      <c r="A39" s="167"/>
      <c r="B39" s="175" t="s">
        <v>85</v>
      </c>
      <c r="C39" s="176"/>
      <c r="D39" s="177"/>
      <c r="E39" s="72"/>
      <c r="F39" s="25">
        <v>4</v>
      </c>
      <c r="G39" s="25">
        <f t="shared" si="0"/>
        <v>0</v>
      </c>
    </row>
    <row r="40" spans="1:7" x14ac:dyDescent="0.25">
      <c r="A40" s="167"/>
      <c r="B40" s="175" t="s">
        <v>79</v>
      </c>
      <c r="C40" s="176"/>
      <c r="D40" s="177"/>
      <c r="E40" s="72"/>
      <c r="F40" s="25">
        <v>4</v>
      </c>
      <c r="G40" s="25">
        <f t="shared" si="0"/>
        <v>0</v>
      </c>
    </row>
    <row r="41" spans="1:7" x14ac:dyDescent="0.25">
      <c r="A41" s="167"/>
      <c r="B41" s="175" t="s">
        <v>74</v>
      </c>
      <c r="C41" s="176"/>
      <c r="D41" s="177"/>
      <c r="E41" s="72"/>
      <c r="F41" s="25">
        <v>4</v>
      </c>
      <c r="G41" s="25">
        <f t="shared" si="0"/>
        <v>0</v>
      </c>
    </row>
    <row r="42" spans="1:7" x14ac:dyDescent="0.25">
      <c r="A42" s="167"/>
      <c r="B42" s="168" t="s">
        <v>86</v>
      </c>
      <c r="C42" s="169"/>
      <c r="D42" s="170"/>
      <c r="E42" s="72"/>
      <c r="F42" s="25">
        <v>4</v>
      </c>
      <c r="G42" s="25">
        <f t="shared" si="0"/>
        <v>0</v>
      </c>
    </row>
    <row r="43" spans="1:7" x14ac:dyDescent="0.25">
      <c r="A43" s="167"/>
      <c r="B43" s="178" t="s">
        <v>47</v>
      </c>
      <c r="C43" s="179"/>
      <c r="D43" s="180"/>
      <c r="E43" s="60"/>
      <c r="F43" s="25">
        <v>4</v>
      </c>
      <c r="G43" s="25">
        <f t="shared" si="0"/>
        <v>0</v>
      </c>
    </row>
    <row r="44" spans="1:7" x14ac:dyDescent="0.25">
      <c r="A44" s="167"/>
      <c r="B44" s="168" t="s">
        <v>45</v>
      </c>
      <c r="C44" s="169"/>
      <c r="D44" s="170"/>
      <c r="E44" s="59"/>
      <c r="F44" s="25">
        <v>5</v>
      </c>
      <c r="G44" s="25">
        <f t="shared" si="0"/>
        <v>0</v>
      </c>
    </row>
    <row r="45" spans="1:7" x14ac:dyDescent="0.25">
      <c r="A45" s="167"/>
      <c r="B45" s="168" t="s">
        <v>46</v>
      </c>
      <c r="C45" s="169"/>
      <c r="D45" s="170"/>
      <c r="E45" s="59"/>
      <c r="F45" s="25">
        <v>5</v>
      </c>
      <c r="G45" s="25">
        <f t="shared" si="0"/>
        <v>0</v>
      </c>
    </row>
    <row r="46" spans="1:7" x14ac:dyDescent="0.25">
      <c r="A46" s="167"/>
      <c r="B46" s="168" t="s">
        <v>80</v>
      </c>
      <c r="C46" s="169"/>
      <c r="D46" s="170"/>
      <c r="E46" s="59"/>
      <c r="F46" s="25">
        <v>5</v>
      </c>
      <c r="G46" s="25">
        <f t="shared" si="0"/>
        <v>0</v>
      </c>
    </row>
    <row r="47" spans="1:7" x14ac:dyDescent="0.25">
      <c r="A47" s="167"/>
      <c r="B47" s="175" t="s">
        <v>43</v>
      </c>
      <c r="C47" s="176"/>
      <c r="D47" s="177"/>
      <c r="E47" s="59"/>
      <c r="F47" s="25">
        <v>5</v>
      </c>
      <c r="G47" s="25">
        <f t="shared" si="0"/>
        <v>0</v>
      </c>
    </row>
    <row r="48" spans="1:7" x14ac:dyDescent="0.25">
      <c r="A48" s="167"/>
      <c r="B48" s="175" t="s">
        <v>85</v>
      </c>
      <c r="C48" s="176"/>
      <c r="D48" s="177"/>
      <c r="E48" s="59"/>
      <c r="F48" s="25">
        <v>5</v>
      </c>
      <c r="G48" s="25">
        <f t="shared" si="0"/>
        <v>0</v>
      </c>
    </row>
    <row r="49" spans="1:7" x14ac:dyDescent="0.25">
      <c r="A49" s="167"/>
      <c r="B49" s="175" t="s">
        <v>79</v>
      </c>
      <c r="C49" s="176"/>
      <c r="D49" s="177"/>
      <c r="E49" s="59"/>
      <c r="F49" s="25">
        <v>5</v>
      </c>
      <c r="G49" s="25">
        <f t="shared" si="0"/>
        <v>0</v>
      </c>
    </row>
    <row r="50" spans="1:7" x14ac:dyDescent="0.25">
      <c r="A50" s="167"/>
      <c r="B50" s="175" t="s">
        <v>74</v>
      </c>
      <c r="C50" s="176"/>
      <c r="D50" s="177"/>
      <c r="E50" s="59"/>
      <c r="F50" s="25">
        <v>5</v>
      </c>
      <c r="G50" s="25">
        <f t="shared" si="0"/>
        <v>0</v>
      </c>
    </row>
    <row r="51" spans="1:7" x14ac:dyDescent="0.25">
      <c r="A51" s="167"/>
      <c r="B51" s="175" t="s">
        <v>86</v>
      </c>
      <c r="C51" s="176"/>
      <c r="D51" s="177"/>
      <c r="E51" s="59"/>
      <c r="F51" s="25">
        <v>5</v>
      </c>
      <c r="G51" s="25">
        <f t="shared" si="0"/>
        <v>0</v>
      </c>
    </row>
    <row r="52" spans="1:7" x14ac:dyDescent="0.25">
      <c r="A52" s="174"/>
      <c r="B52" s="178" t="s">
        <v>47</v>
      </c>
      <c r="C52" s="179"/>
      <c r="D52" s="180"/>
      <c r="E52" s="59"/>
      <c r="F52" s="25">
        <v>5</v>
      </c>
      <c r="G52" s="25">
        <f t="shared" si="0"/>
        <v>0</v>
      </c>
    </row>
    <row r="53" spans="1:7" x14ac:dyDescent="0.25">
      <c r="A53" s="100" t="s">
        <v>64</v>
      </c>
      <c r="B53" s="178" t="s">
        <v>72</v>
      </c>
      <c r="C53" s="179"/>
      <c r="D53" s="180"/>
      <c r="E53" s="59"/>
      <c r="F53" s="69">
        <v>0.5</v>
      </c>
      <c r="G53" s="25">
        <f t="shared" si="0"/>
        <v>0</v>
      </c>
    </row>
    <row r="54" spans="1:7" x14ac:dyDescent="0.25">
      <c r="A54" s="100" t="s">
        <v>64</v>
      </c>
      <c r="B54" s="178" t="s">
        <v>77</v>
      </c>
      <c r="C54" s="179"/>
      <c r="D54" s="180"/>
      <c r="E54" s="59"/>
      <c r="F54" s="69">
        <v>0.5</v>
      </c>
      <c r="G54" s="25">
        <f t="shared" si="0"/>
        <v>0</v>
      </c>
    </row>
    <row r="55" spans="1:7" x14ac:dyDescent="0.25">
      <c r="A55" s="100" t="s">
        <v>64</v>
      </c>
      <c r="B55" s="178" t="s">
        <v>65</v>
      </c>
      <c r="C55" s="179"/>
      <c r="D55" s="180"/>
      <c r="E55" s="59"/>
      <c r="F55" s="69">
        <v>1.5</v>
      </c>
      <c r="G55" s="25">
        <f t="shared" si="0"/>
        <v>0</v>
      </c>
    </row>
    <row r="56" spans="1:7" x14ac:dyDescent="0.25">
      <c r="A56" s="26" t="s">
        <v>60</v>
      </c>
      <c r="B56" s="27"/>
      <c r="C56" s="27"/>
      <c r="D56" s="28"/>
      <c r="E56" s="61"/>
      <c r="F56" s="29"/>
      <c r="G56" s="30">
        <f>SUM(G35:G55)</f>
        <v>0</v>
      </c>
    </row>
    <row r="57" spans="1:7" ht="9.9499999999999993" customHeight="1" x14ac:dyDescent="0.25">
      <c r="A57" s="6"/>
      <c r="B57" s="6"/>
      <c r="C57" s="6"/>
      <c r="D57" s="19"/>
      <c r="E57" s="62"/>
      <c r="F57" s="20"/>
      <c r="G57" s="17"/>
    </row>
    <row r="58" spans="1:7" ht="14.1" customHeight="1" x14ac:dyDescent="0.25">
      <c r="A58" s="31" t="s">
        <v>56</v>
      </c>
      <c r="B58" s="21" t="s">
        <v>29</v>
      </c>
      <c r="C58" s="181"/>
      <c r="D58" s="182"/>
      <c r="E58" s="32" t="s">
        <v>18</v>
      </c>
      <c r="F58" s="33" t="s">
        <v>19</v>
      </c>
      <c r="G58" s="33" t="s">
        <v>20</v>
      </c>
    </row>
    <row r="59" spans="1:7" ht="15" customHeight="1" x14ac:dyDescent="0.25">
      <c r="A59" s="150" t="s">
        <v>29</v>
      </c>
      <c r="B59" s="183" t="s">
        <v>48</v>
      </c>
      <c r="C59" s="184"/>
      <c r="D59" s="185"/>
      <c r="E59" s="59"/>
      <c r="F59" s="25">
        <v>1.65</v>
      </c>
      <c r="G59" s="25">
        <f>E59*F59</f>
        <v>0</v>
      </c>
    </row>
    <row r="60" spans="1:7" ht="15" customHeight="1" x14ac:dyDescent="0.25">
      <c r="A60" s="151"/>
      <c r="B60" s="168" t="s">
        <v>36</v>
      </c>
      <c r="C60" s="169"/>
      <c r="D60" s="170"/>
      <c r="E60" s="59"/>
      <c r="F60" s="25">
        <v>2.2000000000000002</v>
      </c>
      <c r="G60" s="25">
        <f>E60*F60</f>
        <v>0</v>
      </c>
    </row>
    <row r="61" spans="1:7" ht="15" customHeight="1" x14ac:dyDescent="0.25">
      <c r="A61" s="151"/>
      <c r="B61" s="168"/>
      <c r="C61" s="169"/>
      <c r="D61" s="170"/>
      <c r="E61" s="59"/>
      <c r="F61" s="25"/>
      <c r="G61" s="25">
        <f t="shared" ref="G61:G62" si="1">E61*F61</f>
        <v>0</v>
      </c>
    </row>
    <row r="62" spans="1:7" ht="15" customHeight="1" x14ac:dyDescent="0.25">
      <c r="A62" s="151"/>
      <c r="B62" s="189"/>
      <c r="C62" s="190"/>
      <c r="D62" s="191"/>
      <c r="E62" s="59"/>
      <c r="F62" s="25"/>
      <c r="G62" s="25">
        <f t="shared" si="1"/>
        <v>0</v>
      </c>
    </row>
    <row r="63" spans="1:7" x14ac:dyDescent="0.25">
      <c r="A63" s="26" t="s">
        <v>61</v>
      </c>
      <c r="B63" s="27"/>
      <c r="C63" s="27"/>
      <c r="D63" s="28"/>
      <c r="E63" s="61"/>
      <c r="F63" s="29"/>
      <c r="G63" s="30">
        <f>SUM(G59:G62)</f>
        <v>0</v>
      </c>
    </row>
    <row r="64" spans="1:7" x14ac:dyDescent="0.25">
      <c r="A64" s="6"/>
      <c r="B64" s="6"/>
      <c r="C64" s="6"/>
      <c r="D64" s="19"/>
      <c r="E64" s="62"/>
      <c r="F64" s="20"/>
      <c r="G64" s="17"/>
    </row>
    <row r="65" spans="1:9" x14ac:dyDescent="0.25">
      <c r="A65" s="31" t="s">
        <v>57</v>
      </c>
      <c r="B65" s="99" t="s">
        <v>37</v>
      </c>
      <c r="C65" s="181"/>
      <c r="D65" s="182"/>
      <c r="E65" s="32" t="s">
        <v>18</v>
      </c>
      <c r="F65" s="33" t="s">
        <v>19</v>
      </c>
      <c r="G65" s="33" t="s">
        <v>20</v>
      </c>
    </row>
    <row r="66" spans="1:9" ht="15" customHeight="1" x14ac:dyDescent="0.25">
      <c r="A66" s="192" t="s">
        <v>53</v>
      </c>
      <c r="B66" s="168" t="s">
        <v>76</v>
      </c>
      <c r="C66" s="169"/>
      <c r="D66" s="170"/>
      <c r="E66" s="60"/>
      <c r="F66" s="34">
        <v>1</v>
      </c>
      <c r="G66" s="34">
        <f>E66*F66</f>
        <v>0</v>
      </c>
    </row>
    <row r="67" spans="1:9" x14ac:dyDescent="0.25">
      <c r="A67" s="193"/>
      <c r="B67" s="175" t="s">
        <v>95</v>
      </c>
      <c r="C67" s="176"/>
      <c r="D67" s="177"/>
      <c r="E67" s="60"/>
      <c r="F67" s="34">
        <v>2.25</v>
      </c>
      <c r="G67" s="34">
        <f t="shared" ref="G67:G71" si="2">E67*F67</f>
        <v>0</v>
      </c>
    </row>
    <row r="68" spans="1:9" x14ac:dyDescent="0.25">
      <c r="A68" s="193"/>
      <c r="B68" s="175" t="s">
        <v>96</v>
      </c>
      <c r="C68" s="176"/>
      <c r="D68" s="177"/>
      <c r="E68" s="60"/>
      <c r="F68" s="34">
        <v>1</v>
      </c>
      <c r="G68" s="34">
        <f t="shared" si="2"/>
        <v>0</v>
      </c>
    </row>
    <row r="69" spans="1:9" x14ac:dyDescent="0.25">
      <c r="A69" s="193"/>
      <c r="B69" s="175" t="s">
        <v>97</v>
      </c>
      <c r="C69" s="176"/>
      <c r="D69" s="177"/>
      <c r="E69" s="60"/>
      <c r="F69" s="34">
        <v>1</v>
      </c>
      <c r="G69" s="34">
        <f t="shared" si="2"/>
        <v>0</v>
      </c>
    </row>
    <row r="70" spans="1:9" ht="16.5" customHeight="1" x14ac:dyDescent="0.25">
      <c r="A70" s="167"/>
      <c r="B70" s="168" t="s">
        <v>52</v>
      </c>
      <c r="C70" s="169"/>
      <c r="D70" s="169"/>
      <c r="E70" s="59"/>
      <c r="F70" s="34">
        <v>2</v>
      </c>
      <c r="G70" s="34">
        <f t="shared" si="2"/>
        <v>0</v>
      </c>
    </row>
    <row r="71" spans="1:9" x14ac:dyDescent="0.25">
      <c r="A71" s="100"/>
      <c r="B71" s="168" t="s">
        <v>88</v>
      </c>
      <c r="C71" s="169"/>
      <c r="D71" s="170"/>
      <c r="E71" s="59"/>
      <c r="F71" s="34">
        <v>1</v>
      </c>
      <c r="G71" s="34">
        <f t="shared" si="2"/>
        <v>0</v>
      </c>
    </row>
    <row r="72" spans="1:9" x14ac:dyDescent="0.25">
      <c r="A72" s="26" t="s">
        <v>62</v>
      </c>
      <c r="B72" s="27"/>
      <c r="C72" s="27"/>
      <c r="D72" s="28"/>
      <c r="E72" s="61"/>
      <c r="F72" s="29"/>
      <c r="G72" s="30">
        <f>SUM(G66:G71)</f>
        <v>0</v>
      </c>
    </row>
    <row r="73" spans="1:9" x14ac:dyDescent="0.25">
      <c r="E73" s="73"/>
    </row>
    <row r="74" spans="1:9" x14ac:dyDescent="0.25">
      <c r="A74" s="31" t="s">
        <v>55</v>
      </c>
      <c r="B74" s="99" t="s">
        <v>59</v>
      </c>
      <c r="C74" s="181"/>
      <c r="D74" s="182"/>
      <c r="E74" s="32" t="s">
        <v>18</v>
      </c>
      <c r="F74" s="33" t="s">
        <v>19</v>
      </c>
      <c r="G74" s="33" t="s">
        <v>20</v>
      </c>
    </row>
    <row r="75" spans="1:9" x14ac:dyDescent="0.25">
      <c r="A75" s="98"/>
      <c r="B75" s="186"/>
      <c r="C75" s="187"/>
      <c r="D75" s="188"/>
      <c r="E75" s="59"/>
      <c r="F75" s="25">
        <v>1</v>
      </c>
      <c r="G75" s="25">
        <f t="shared" ref="G75" si="3">E75*F75</f>
        <v>0</v>
      </c>
    </row>
    <row r="76" spans="1:9" x14ac:dyDescent="0.25">
      <c r="A76" s="26" t="s">
        <v>63</v>
      </c>
      <c r="B76" s="27"/>
      <c r="C76" s="27"/>
      <c r="D76" s="28"/>
      <c r="E76" s="61"/>
      <c r="F76" s="29"/>
      <c r="G76" s="30">
        <f>SUM(G75:G75)</f>
        <v>0</v>
      </c>
    </row>
    <row r="77" spans="1:9" x14ac:dyDescent="0.25">
      <c r="A77" s="6"/>
      <c r="B77" s="6"/>
      <c r="C77" s="6"/>
      <c r="D77" s="19"/>
      <c r="E77" s="62"/>
      <c r="F77" s="20"/>
      <c r="G77" s="17"/>
      <c r="I77" s="14"/>
    </row>
    <row r="78" spans="1:9" x14ac:dyDescent="0.25">
      <c r="A78" s="21" t="s">
        <v>6</v>
      </c>
      <c r="B78" s="99" t="s">
        <v>98</v>
      </c>
      <c r="C78" s="22"/>
      <c r="D78" s="23"/>
      <c r="E78" s="63"/>
      <c r="F78" s="24"/>
      <c r="G78" s="35">
        <f>((F9*0.0852)+(F10*0.0852)+(F11*0.0852)+(F12*0.0852))</f>
        <v>0</v>
      </c>
    </row>
    <row r="80" spans="1:9" ht="15.75" x14ac:dyDescent="0.25">
      <c r="A80" s="36" t="s">
        <v>35</v>
      </c>
      <c r="B80" s="37"/>
      <c r="C80" s="37"/>
      <c r="D80" s="38"/>
      <c r="E80" s="64"/>
      <c r="F80" s="39"/>
      <c r="G80" s="40">
        <f>G56+G63+G72+G76+G78</f>
        <v>0</v>
      </c>
    </row>
  </sheetData>
  <mergeCells count="62">
    <mergeCell ref="C8:E8"/>
    <mergeCell ref="B1:F1"/>
    <mergeCell ref="B2:F2"/>
    <mergeCell ref="B4:F4"/>
    <mergeCell ref="B5:F5"/>
    <mergeCell ref="C6:F6"/>
    <mergeCell ref="C23:E23"/>
    <mergeCell ref="C9:E9"/>
    <mergeCell ref="C10:E10"/>
    <mergeCell ref="C11:E11"/>
    <mergeCell ref="C12:E12"/>
    <mergeCell ref="C13:E13"/>
    <mergeCell ref="B14:E14"/>
    <mergeCell ref="C15:E15"/>
    <mergeCell ref="B16:E16"/>
    <mergeCell ref="C20:D20"/>
    <mergeCell ref="C21:E21"/>
    <mergeCell ref="C22:E22"/>
    <mergeCell ref="A35:A43"/>
    <mergeCell ref="B35:D35"/>
    <mergeCell ref="B36:D36"/>
    <mergeCell ref="B37:D37"/>
    <mergeCell ref="B38:D38"/>
    <mergeCell ref="B24:D24"/>
    <mergeCell ref="C28:E28"/>
    <mergeCell ref="B29:D29"/>
    <mergeCell ref="A31:G31"/>
    <mergeCell ref="B34:D34"/>
    <mergeCell ref="A44:A52"/>
    <mergeCell ref="B44:D44"/>
    <mergeCell ref="B45:D45"/>
    <mergeCell ref="B46:D46"/>
    <mergeCell ref="B47:D47"/>
    <mergeCell ref="B53:D53"/>
    <mergeCell ref="B39:D39"/>
    <mergeCell ref="B40:D40"/>
    <mergeCell ref="B41:D41"/>
    <mergeCell ref="B42:D42"/>
    <mergeCell ref="B43:D43"/>
    <mergeCell ref="B48:D48"/>
    <mergeCell ref="B49:D49"/>
    <mergeCell ref="B50:D50"/>
    <mergeCell ref="B51:D51"/>
    <mergeCell ref="B52:D52"/>
    <mergeCell ref="B54:D54"/>
    <mergeCell ref="B55:D55"/>
    <mergeCell ref="C58:D58"/>
    <mergeCell ref="A59:A62"/>
    <mergeCell ref="B59:D59"/>
    <mergeCell ref="B60:D60"/>
    <mergeCell ref="B61:D61"/>
    <mergeCell ref="B62:D62"/>
    <mergeCell ref="B71:D71"/>
    <mergeCell ref="C74:D74"/>
    <mergeCell ref="B75:D75"/>
    <mergeCell ref="C65:D65"/>
    <mergeCell ref="A66:A70"/>
    <mergeCell ref="B66:D66"/>
    <mergeCell ref="B67:D67"/>
    <mergeCell ref="B68:D68"/>
    <mergeCell ref="B69:D69"/>
    <mergeCell ref="B70:D70"/>
  </mergeCells>
  <pageMargins left="0.7" right="0.7" top="0.75" bottom="0.75" header="0.3" footer="0.3"/>
  <pageSetup orientation="portrait" r:id="rId1"/>
  <rowBreaks count="1" manualBreakCount="1">
    <brk id="2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I80"/>
  <sheetViews>
    <sheetView topLeftCell="A38" workbookViewId="0">
      <selection activeCell="J28" sqref="J28"/>
    </sheetView>
  </sheetViews>
  <sheetFormatPr defaultColWidth="8.85546875" defaultRowHeight="15" x14ac:dyDescent="0.25"/>
  <cols>
    <col min="1" max="1" width="5.85546875" customWidth="1"/>
    <col min="2" max="2" width="15.85546875" customWidth="1"/>
    <col min="3" max="3" width="23.42578125" customWidth="1"/>
    <col min="4" max="4" width="10.85546875" customWidth="1"/>
    <col min="5" max="5" width="10.140625" style="54" bestFit="1" customWidth="1"/>
    <col min="6" max="6" width="9.85546875" bestFit="1" customWidth="1"/>
    <col min="7" max="7" width="9.5703125" bestFit="1" customWidth="1"/>
    <col min="8" max="8" width="9.28515625" bestFit="1" customWidth="1"/>
  </cols>
  <sheetData>
    <row r="1" spans="1:8" ht="18" x14ac:dyDescent="0.25">
      <c r="A1" s="1"/>
      <c r="B1" s="152" t="s">
        <v>0</v>
      </c>
      <c r="C1" s="152"/>
      <c r="D1" s="152"/>
      <c r="E1" s="152"/>
      <c r="F1" s="152"/>
      <c r="G1" s="1"/>
    </row>
    <row r="2" spans="1:8" ht="18" x14ac:dyDescent="0.25">
      <c r="A2" s="1"/>
      <c r="B2" s="152" t="s">
        <v>28</v>
      </c>
      <c r="C2" s="152"/>
      <c r="D2" s="152"/>
      <c r="E2" s="152"/>
      <c r="F2" s="152"/>
      <c r="G2" s="1"/>
    </row>
    <row r="3" spans="1:8" x14ac:dyDescent="0.25">
      <c r="A3" s="2"/>
      <c r="B3" s="2"/>
      <c r="C3" s="2"/>
      <c r="D3" s="2"/>
      <c r="E3" s="52"/>
      <c r="F3" s="3"/>
      <c r="G3" s="2"/>
    </row>
    <row r="4" spans="1:8" x14ac:dyDescent="0.25">
      <c r="A4" s="2"/>
      <c r="B4" s="153" t="s">
        <v>1</v>
      </c>
      <c r="C4" s="154"/>
      <c r="D4" s="154"/>
      <c r="E4" s="154"/>
      <c r="F4" s="155"/>
      <c r="G4" s="2"/>
    </row>
    <row r="5" spans="1:8" x14ac:dyDescent="0.25">
      <c r="A5" s="4"/>
      <c r="B5" s="156"/>
      <c r="C5" s="157"/>
      <c r="D5" s="157"/>
      <c r="E5" s="157"/>
      <c r="F5" s="158"/>
      <c r="G5" s="4"/>
    </row>
    <row r="6" spans="1:8" x14ac:dyDescent="0.25">
      <c r="A6" s="5"/>
      <c r="B6" s="66" t="s">
        <v>2</v>
      </c>
      <c r="C6" s="159" t="s">
        <v>73</v>
      </c>
      <c r="D6" s="159"/>
      <c r="E6" s="159"/>
      <c r="F6" s="159"/>
      <c r="G6" s="6"/>
    </row>
    <row r="7" spans="1:8" x14ac:dyDescent="0.25">
      <c r="A7" s="2"/>
      <c r="B7" s="2"/>
      <c r="C7" s="2"/>
      <c r="D7" s="2"/>
      <c r="E7" s="52"/>
      <c r="F7" s="3"/>
      <c r="G7" s="2"/>
    </row>
    <row r="8" spans="1:8" x14ac:dyDescent="0.25">
      <c r="A8" s="6"/>
      <c r="B8" s="7" t="s">
        <v>3</v>
      </c>
      <c r="C8" s="147" t="s">
        <v>4</v>
      </c>
      <c r="D8" s="148"/>
      <c r="E8" s="149"/>
      <c r="F8" s="8" t="s">
        <v>5</v>
      </c>
      <c r="G8" s="6"/>
    </row>
    <row r="9" spans="1:8" x14ac:dyDescent="0.25">
      <c r="A9" s="6"/>
      <c r="B9" s="9" t="s">
        <v>58</v>
      </c>
      <c r="C9" s="160" t="s">
        <v>40</v>
      </c>
      <c r="D9" s="161"/>
      <c r="E9" s="162"/>
      <c r="F9" s="10">
        <f>G56-F28</f>
        <v>0</v>
      </c>
      <c r="G9" s="6"/>
    </row>
    <row r="10" spans="1:8" x14ac:dyDescent="0.25">
      <c r="A10" s="6"/>
      <c r="B10" s="9" t="s">
        <v>56</v>
      </c>
      <c r="C10" s="160" t="s">
        <v>29</v>
      </c>
      <c r="D10" s="161"/>
      <c r="E10" s="162"/>
      <c r="F10" s="10">
        <f>G63</f>
        <v>0</v>
      </c>
      <c r="G10" s="6"/>
      <c r="H10" s="14"/>
    </row>
    <row r="11" spans="1:8" x14ac:dyDescent="0.25">
      <c r="A11" s="6"/>
      <c r="B11" s="9" t="s">
        <v>57</v>
      </c>
      <c r="C11" s="160" t="s">
        <v>37</v>
      </c>
      <c r="D11" s="161"/>
      <c r="E11" s="162"/>
      <c r="F11" s="10">
        <f>G72</f>
        <v>0</v>
      </c>
      <c r="G11" s="6"/>
    </row>
    <row r="12" spans="1:8" x14ac:dyDescent="0.25">
      <c r="A12" s="6"/>
      <c r="B12" s="65" t="s">
        <v>55</v>
      </c>
      <c r="C12" s="163" t="s">
        <v>59</v>
      </c>
      <c r="D12" s="163"/>
      <c r="E12" s="163"/>
      <c r="F12" s="10">
        <f>G76</f>
        <v>0</v>
      </c>
      <c r="G12" s="6"/>
    </row>
    <row r="13" spans="1:8" x14ac:dyDescent="0.25">
      <c r="A13" s="6"/>
      <c r="B13" s="65" t="s">
        <v>6</v>
      </c>
      <c r="C13" s="163" t="s">
        <v>7</v>
      </c>
      <c r="D13" s="163"/>
      <c r="E13" s="163"/>
      <c r="F13" s="10">
        <f>G78</f>
        <v>0</v>
      </c>
      <c r="G13" s="6"/>
    </row>
    <row r="14" spans="1:8" x14ac:dyDescent="0.25">
      <c r="A14" s="6"/>
      <c r="B14" s="164" t="s">
        <v>70</v>
      </c>
      <c r="C14" s="165"/>
      <c r="D14" s="165"/>
      <c r="E14" s="166"/>
      <c r="F14" s="11">
        <f>SUM(F9:F13)</f>
        <v>0</v>
      </c>
      <c r="G14" s="6"/>
    </row>
    <row r="15" spans="1:8" x14ac:dyDescent="0.25">
      <c r="A15" s="6"/>
      <c r="B15" s="9" t="s">
        <v>8</v>
      </c>
      <c r="C15" s="160" t="s">
        <v>69</v>
      </c>
      <c r="D15" s="161"/>
      <c r="E15" s="162"/>
      <c r="F15" s="12">
        <f>IF(F17=F25,0,IF(F25&gt;F17,F25-F17,0))</f>
        <v>0</v>
      </c>
      <c r="G15" s="6"/>
    </row>
    <row r="16" spans="1:8" x14ac:dyDescent="0.25">
      <c r="A16" s="6"/>
      <c r="B16" s="164" t="s">
        <v>9</v>
      </c>
      <c r="C16" s="165"/>
      <c r="D16" s="165"/>
      <c r="E16" s="166"/>
      <c r="F16" s="13">
        <f>F14+F15</f>
        <v>0</v>
      </c>
      <c r="G16" s="6"/>
    </row>
    <row r="17" spans="1:9" hidden="1" x14ac:dyDescent="0.25">
      <c r="A17" s="6"/>
      <c r="B17" s="70"/>
      <c r="C17" s="70"/>
      <c r="D17" s="70" t="s">
        <v>68</v>
      </c>
      <c r="E17" s="70"/>
      <c r="F17" s="71">
        <f>F14</f>
        <v>0</v>
      </c>
      <c r="G17" s="6"/>
    </row>
    <row r="18" spans="1:9" x14ac:dyDescent="0.25">
      <c r="F18" s="14"/>
    </row>
    <row r="19" spans="1:9" x14ac:dyDescent="0.25">
      <c r="A19" s="6"/>
      <c r="B19" s="6"/>
      <c r="C19" s="6"/>
      <c r="D19" s="6"/>
      <c r="E19" s="55"/>
      <c r="F19" s="15"/>
      <c r="G19" s="6"/>
    </row>
    <row r="20" spans="1:9" x14ac:dyDescent="0.25">
      <c r="A20" s="6"/>
      <c r="B20" s="7" t="s">
        <v>3</v>
      </c>
      <c r="C20" s="147" t="s">
        <v>10</v>
      </c>
      <c r="D20" s="149"/>
      <c r="E20" s="97"/>
      <c r="F20" s="8" t="s">
        <v>5</v>
      </c>
      <c r="G20" s="6"/>
    </row>
    <row r="21" spans="1:9" x14ac:dyDescent="0.25">
      <c r="A21" s="6"/>
      <c r="B21" s="9" t="s">
        <v>11</v>
      </c>
      <c r="C21" s="160" t="s">
        <v>12</v>
      </c>
      <c r="D21" s="161"/>
      <c r="E21" s="162"/>
      <c r="F21" s="16"/>
      <c r="G21" s="6"/>
    </row>
    <row r="22" spans="1:9" x14ac:dyDescent="0.25">
      <c r="A22" s="6"/>
      <c r="B22" s="9" t="s">
        <v>13</v>
      </c>
      <c r="C22" s="160" t="s">
        <v>14</v>
      </c>
      <c r="D22" s="161"/>
      <c r="E22" s="162"/>
      <c r="F22" s="16"/>
      <c r="G22" s="6"/>
    </row>
    <row r="23" spans="1:9" x14ac:dyDescent="0.25">
      <c r="A23" s="6"/>
      <c r="B23" s="9" t="s">
        <v>8</v>
      </c>
      <c r="C23" s="160" t="s">
        <v>15</v>
      </c>
      <c r="D23" s="161"/>
      <c r="E23" s="162"/>
      <c r="F23" s="12">
        <f>IF(F25=F17,0,IF(F17&gt;F25,F17-F25,0))</f>
        <v>0</v>
      </c>
      <c r="G23" s="6"/>
    </row>
    <row r="24" spans="1:9" x14ac:dyDescent="0.25">
      <c r="A24" s="6"/>
      <c r="B24" s="164" t="s">
        <v>16</v>
      </c>
      <c r="C24" s="165"/>
      <c r="D24" s="166"/>
      <c r="E24" s="53"/>
      <c r="F24" s="13">
        <f>SUM(F21:F22)+F23</f>
        <v>0</v>
      </c>
      <c r="G24" s="6"/>
    </row>
    <row r="25" spans="1:9" hidden="1" x14ac:dyDescent="0.25">
      <c r="A25" s="6"/>
      <c r="B25" s="70"/>
      <c r="C25" s="70"/>
      <c r="D25" s="70" t="s">
        <v>68</v>
      </c>
      <c r="E25" s="70"/>
      <c r="F25" s="71">
        <f>SUM(F21:F22)</f>
        <v>0</v>
      </c>
      <c r="G25" s="6"/>
    </row>
    <row r="26" spans="1:9" x14ac:dyDescent="0.25">
      <c r="A26" s="6"/>
      <c r="B26" s="6"/>
      <c r="C26" s="6"/>
      <c r="D26" s="15"/>
      <c r="E26" s="56"/>
      <c r="F26" s="17"/>
      <c r="G26" s="6"/>
    </row>
    <row r="27" spans="1:9" x14ac:dyDescent="0.25">
      <c r="A27" s="6"/>
      <c r="B27" s="4" t="s">
        <v>67</v>
      </c>
      <c r="C27" s="6"/>
      <c r="D27" s="15"/>
      <c r="E27" s="56"/>
      <c r="F27" s="17"/>
      <c r="G27" s="6"/>
    </row>
    <row r="28" spans="1:9" x14ac:dyDescent="0.25">
      <c r="A28" s="6"/>
      <c r="B28" s="9"/>
      <c r="C28" s="161" t="s">
        <v>66</v>
      </c>
      <c r="D28" s="161"/>
      <c r="E28" s="162"/>
      <c r="F28" s="16">
        <v>0</v>
      </c>
      <c r="G28" s="6"/>
    </row>
    <row r="29" spans="1:9" x14ac:dyDescent="0.25">
      <c r="A29" s="6"/>
      <c r="B29" s="164" t="s">
        <v>16</v>
      </c>
      <c r="C29" s="165"/>
      <c r="D29" s="166"/>
      <c r="E29" s="53"/>
      <c r="F29" s="13"/>
      <c r="G29" s="6"/>
    </row>
    <row r="30" spans="1:9" x14ac:dyDescent="0.25">
      <c r="A30" s="6"/>
      <c r="B30" s="6"/>
      <c r="C30" s="6"/>
      <c r="D30" s="15"/>
      <c r="E30" s="56"/>
      <c r="F30" s="6"/>
      <c r="G30" s="6"/>
    </row>
    <row r="31" spans="1:9" ht="15" customHeight="1" x14ac:dyDescent="0.25">
      <c r="A31" s="171" t="s">
        <v>31</v>
      </c>
      <c r="B31" s="171"/>
      <c r="C31" s="171"/>
      <c r="D31" s="171"/>
      <c r="E31" s="171"/>
      <c r="F31" s="171"/>
      <c r="G31" s="171"/>
    </row>
    <row r="32" spans="1:9" ht="15" customHeight="1" x14ac:dyDescent="0.25">
      <c r="A32" s="18"/>
      <c r="B32" s="6"/>
      <c r="C32" s="18" t="s">
        <v>17</v>
      </c>
      <c r="D32" s="50">
        <f>B5</f>
        <v>0</v>
      </c>
      <c r="E32" s="57"/>
      <c r="F32" s="18"/>
      <c r="G32" s="18"/>
      <c r="I32" s="51"/>
    </row>
    <row r="33" spans="1:7" ht="9.9499999999999993" customHeight="1" x14ac:dyDescent="0.25">
      <c r="A33" s="6"/>
      <c r="B33" s="6"/>
      <c r="C33" s="6"/>
      <c r="D33" s="6"/>
      <c r="E33" s="55"/>
      <c r="F33" s="6"/>
      <c r="G33" s="6"/>
    </row>
    <row r="34" spans="1:7" x14ac:dyDescent="0.25">
      <c r="A34" s="31" t="s">
        <v>58</v>
      </c>
      <c r="B34" s="172" t="s">
        <v>32</v>
      </c>
      <c r="C34" s="172"/>
      <c r="D34" s="173"/>
      <c r="E34" s="32" t="s">
        <v>18</v>
      </c>
      <c r="F34" s="33" t="s">
        <v>19</v>
      </c>
      <c r="G34" s="33" t="s">
        <v>20</v>
      </c>
    </row>
    <row r="35" spans="1:7" x14ac:dyDescent="0.25">
      <c r="A35" s="167"/>
      <c r="B35" s="168" t="s">
        <v>45</v>
      </c>
      <c r="C35" s="169"/>
      <c r="D35" s="170"/>
      <c r="E35" s="58"/>
      <c r="F35" s="25">
        <v>4</v>
      </c>
      <c r="G35" s="25">
        <f t="shared" ref="G35:G55" si="0">E35*F35</f>
        <v>0</v>
      </c>
    </row>
    <row r="36" spans="1:7" x14ac:dyDescent="0.25">
      <c r="A36" s="167"/>
      <c r="B36" s="168" t="s">
        <v>46</v>
      </c>
      <c r="C36" s="169"/>
      <c r="D36" s="170"/>
      <c r="E36" s="58"/>
      <c r="F36" s="25">
        <v>4</v>
      </c>
      <c r="G36" s="25">
        <f t="shared" si="0"/>
        <v>0</v>
      </c>
    </row>
    <row r="37" spans="1:7" x14ac:dyDescent="0.25">
      <c r="A37" s="167"/>
      <c r="B37" s="168" t="s">
        <v>80</v>
      </c>
      <c r="C37" s="169"/>
      <c r="D37" s="170"/>
      <c r="E37" s="58"/>
      <c r="F37" s="25">
        <v>4</v>
      </c>
      <c r="G37" s="25">
        <f t="shared" si="0"/>
        <v>0</v>
      </c>
    </row>
    <row r="38" spans="1:7" x14ac:dyDescent="0.25">
      <c r="A38" s="167"/>
      <c r="B38" s="168" t="s">
        <v>43</v>
      </c>
      <c r="C38" s="169"/>
      <c r="D38" s="170"/>
      <c r="E38" s="72"/>
      <c r="F38" s="25">
        <v>4</v>
      </c>
      <c r="G38" s="25">
        <f t="shared" si="0"/>
        <v>0</v>
      </c>
    </row>
    <row r="39" spans="1:7" x14ac:dyDescent="0.25">
      <c r="A39" s="167"/>
      <c r="B39" s="175" t="s">
        <v>85</v>
      </c>
      <c r="C39" s="176"/>
      <c r="D39" s="177"/>
      <c r="E39" s="72"/>
      <c r="F39" s="25">
        <v>4</v>
      </c>
      <c r="G39" s="25">
        <f t="shared" si="0"/>
        <v>0</v>
      </c>
    </row>
    <row r="40" spans="1:7" x14ac:dyDescent="0.25">
      <c r="A40" s="167"/>
      <c r="B40" s="175" t="s">
        <v>79</v>
      </c>
      <c r="C40" s="176"/>
      <c r="D40" s="177"/>
      <c r="E40" s="72"/>
      <c r="F40" s="25">
        <v>4</v>
      </c>
      <c r="G40" s="25">
        <f t="shared" si="0"/>
        <v>0</v>
      </c>
    </row>
    <row r="41" spans="1:7" x14ac:dyDescent="0.25">
      <c r="A41" s="167"/>
      <c r="B41" s="175" t="s">
        <v>74</v>
      </c>
      <c r="C41" s="176"/>
      <c r="D41" s="177"/>
      <c r="E41" s="72"/>
      <c r="F41" s="25">
        <v>4</v>
      </c>
      <c r="G41" s="25">
        <f t="shared" si="0"/>
        <v>0</v>
      </c>
    </row>
    <row r="42" spans="1:7" x14ac:dyDescent="0.25">
      <c r="A42" s="167"/>
      <c r="B42" s="168" t="s">
        <v>86</v>
      </c>
      <c r="C42" s="169"/>
      <c r="D42" s="170"/>
      <c r="E42" s="72"/>
      <c r="F42" s="25">
        <v>4</v>
      </c>
      <c r="G42" s="25">
        <f t="shared" si="0"/>
        <v>0</v>
      </c>
    </row>
    <row r="43" spans="1:7" x14ac:dyDescent="0.25">
      <c r="A43" s="167"/>
      <c r="B43" s="178" t="s">
        <v>47</v>
      </c>
      <c r="C43" s="179"/>
      <c r="D43" s="180"/>
      <c r="E43" s="60"/>
      <c r="F43" s="25">
        <v>4</v>
      </c>
      <c r="G43" s="25">
        <f t="shared" si="0"/>
        <v>0</v>
      </c>
    </row>
    <row r="44" spans="1:7" x14ac:dyDescent="0.25">
      <c r="A44" s="167"/>
      <c r="B44" s="168" t="s">
        <v>45</v>
      </c>
      <c r="C44" s="169"/>
      <c r="D44" s="170"/>
      <c r="E44" s="59"/>
      <c r="F44" s="25">
        <v>5</v>
      </c>
      <c r="G44" s="25">
        <f t="shared" si="0"/>
        <v>0</v>
      </c>
    </row>
    <row r="45" spans="1:7" x14ac:dyDescent="0.25">
      <c r="A45" s="167"/>
      <c r="B45" s="168" t="s">
        <v>46</v>
      </c>
      <c r="C45" s="169"/>
      <c r="D45" s="170"/>
      <c r="E45" s="59"/>
      <c r="F45" s="25">
        <v>5</v>
      </c>
      <c r="G45" s="25">
        <f t="shared" si="0"/>
        <v>0</v>
      </c>
    </row>
    <row r="46" spans="1:7" x14ac:dyDescent="0.25">
      <c r="A46" s="167"/>
      <c r="B46" s="168" t="s">
        <v>80</v>
      </c>
      <c r="C46" s="169"/>
      <c r="D46" s="170"/>
      <c r="E46" s="59"/>
      <c r="F46" s="25">
        <v>5</v>
      </c>
      <c r="G46" s="25">
        <f t="shared" si="0"/>
        <v>0</v>
      </c>
    </row>
    <row r="47" spans="1:7" x14ac:dyDescent="0.25">
      <c r="A47" s="167"/>
      <c r="B47" s="175" t="s">
        <v>43</v>
      </c>
      <c r="C47" s="176"/>
      <c r="D47" s="177"/>
      <c r="E47" s="59"/>
      <c r="F47" s="25">
        <v>5</v>
      </c>
      <c r="G47" s="25">
        <f t="shared" si="0"/>
        <v>0</v>
      </c>
    </row>
    <row r="48" spans="1:7" x14ac:dyDescent="0.25">
      <c r="A48" s="167"/>
      <c r="B48" s="175" t="s">
        <v>85</v>
      </c>
      <c r="C48" s="176"/>
      <c r="D48" s="177"/>
      <c r="E48" s="59"/>
      <c r="F48" s="25">
        <v>5</v>
      </c>
      <c r="G48" s="25">
        <f t="shared" si="0"/>
        <v>0</v>
      </c>
    </row>
    <row r="49" spans="1:7" x14ac:dyDescent="0.25">
      <c r="A49" s="167"/>
      <c r="B49" s="175" t="s">
        <v>79</v>
      </c>
      <c r="C49" s="176"/>
      <c r="D49" s="177"/>
      <c r="E49" s="59"/>
      <c r="F49" s="25">
        <v>5</v>
      </c>
      <c r="G49" s="25">
        <f t="shared" si="0"/>
        <v>0</v>
      </c>
    </row>
    <row r="50" spans="1:7" x14ac:dyDescent="0.25">
      <c r="A50" s="167"/>
      <c r="B50" s="175" t="s">
        <v>74</v>
      </c>
      <c r="C50" s="176"/>
      <c r="D50" s="177"/>
      <c r="E50" s="59"/>
      <c r="F50" s="25">
        <v>5</v>
      </c>
      <c r="G50" s="25">
        <f t="shared" si="0"/>
        <v>0</v>
      </c>
    </row>
    <row r="51" spans="1:7" x14ac:dyDescent="0.25">
      <c r="A51" s="167"/>
      <c r="B51" s="175" t="s">
        <v>86</v>
      </c>
      <c r="C51" s="176"/>
      <c r="D51" s="177"/>
      <c r="E51" s="59"/>
      <c r="F51" s="25">
        <v>5</v>
      </c>
      <c r="G51" s="25">
        <f t="shared" si="0"/>
        <v>0</v>
      </c>
    </row>
    <row r="52" spans="1:7" x14ac:dyDescent="0.25">
      <c r="A52" s="174"/>
      <c r="B52" s="178" t="s">
        <v>47</v>
      </c>
      <c r="C52" s="179"/>
      <c r="D52" s="180"/>
      <c r="E52" s="59"/>
      <c r="F52" s="25">
        <v>5</v>
      </c>
      <c r="G52" s="25">
        <f t="shared" si="0"/>
        <v>0</v>
      </c>
    </row>
    <row r="53" spans="1:7" x14ac:dyDescent="0.25">
      <c r="A53" s="100" t="s">
        <v>64</v>
      </c>
      <c r="B53" s="178" t="s">
        <v>72</v>
      </c>
      <c r="C53" s="179"/>
      <c r="D53" s="180"/>
      <c r="E53" s="59"/>
      <c r="F53" s="69">
        <v>0.5</v>
      </c>
      <c r="G53" s="25">
        <f t="shared" si="0"/>
        <v>0</v>
      </c>
    </row>
    <row r="54" spans="1:7" x14ac:dyDescent="0.25">
      <c r="A54" s="100" t="s">
        <v>64</v>
      </c>
      <c r="B54" s="178" t="s">
        <v>77</v>
      </c>
      <c r="C54" s="179"/>
      <c r="D54" s="180"/>
      <c r="E54" s="59"/>
      <c r="F54" s="69">
        <v>0.5</v>
      </c>
      <c r="G54" s="25">
        <f t="shared" si="0"/>
        <v>0</v>
      </c>
    </row>
    <row r="55" spans="1:7" x14ac:dyDescent="0.25">
      <c r="A55" s="100" t="s">
        <v>64</v>
      </c>
      <c r="B55" s="178" t="s">
        <v>65</v>
      </c>
      <c r="C55" s="179"/>
      <c r="D55" s="180"/>
      <c r="E55" s="59"/>
      <c r="F55" s="69">
        <v>1.5</v>
      </c>
      <c r="G55" s="25">
        <f t="shared" si="0"/>
        <v>0</v>
      </c>
    </row>
    <row r="56" spans="1:7" x14ac:dyDescent="0.25">
      <c r="A56" s="26" t="s">
        <v>60</v>
      </c>
      <c r="B56" s="27"/>
      <c r="C56" s="27"/>
      <c r="D56" s="28"/>
      <c r="E56" s="61"/>
      <c r="F56" s="29"/>
      <c r="G56" s="30">
        <f>SUM(G35:G55)</f>
        <v>0</v>
      </c>
    </row>
    <row r="57" spans="1:7" ht="9.9499999999999993" customHeight="1" x14ac:dyDescent="0.25">
      <c r="A57" s="6"/>
      <c r="B57" s="6"/>
      <c r="C57" s="6"/>
      <c r="D57" s="19"/>
      <c r="E57" s="62"/>
      <c r="F57" s="20"/>
      <c r="G57" s="17"/>
    </row>
    <row r="58" spans="1:7" ht="14.1" customHeight="1" x14ac:dyDescent="0.25">
      <c r="A58" s="31" t="s">
        <v>56</v>
      </c>
      <c r="B58" s="21" t="s">
        <v>29</v>
      </c>
      <c r="C58" s="181"/>
      <c r="D58" s="182"/>
      <c r="E58" s="32" t="s">
        <v>18</v>
      </c>
      <c r="F58" s="33" t="s">
        <v>19</v>
      </c>
      <c r="G58" s="33" t="s">
        <v>20</v>
      </c>
    </row>
    <row r="59" spans="1:7" ht="15" customHeight="1" x14ac:dyDescent="0.25">
      <c r="A59" s="150" t="s">
        <v>29</v>
      </c>
      <c r="B59" s="183" t="s">
        <v>48</v>
      </c>
      <c r="C59" s="184"/>
      <c r="D59" s="185"/>
      <c r="E59" s="59"/>
      <c r="F59" s="25">
        <v>1.65</v>
      </c>
      <c r="G59" s="25">
        <f>E59*F59</f>
        <v>0</v>
      </c>
    </row>
    <row r="60" spans="1:7" ht="15" customHeight="1" x14ac:dyDescent="0.25">
      <c r="A60" s="151"/>
      <c r="B60" s="168" t="s">
        <v>36</v>
      </c>
      <c r="C60" s="169"/>
      <c r="D60" s="170"/>
      <c r="E60" s="59"/>
      <c r="F60" s="25">
        <v>2.2000000000000002</v>
      </c>
      <c r="G60" s="25">
        <f>E60*F60</f>
        <v>0</v>
      </c>
    </row>
    <row r="61" spans="1:7" ht="15" customHeight="1" x14ac:dyDescent="0.25">
      <c r="A61" s="151"/>
      <c r="B61" s="168"/>
      <c r="C61" s="169"/>
      <c r="D61" s="170"/>
      <c r="E61" s="59"/>
      <c r="F61" s="25"/>
      <c r="G61" s="25">
        <f t="shared" ref="G61:G62" si="1">E61*F61</f>
        <v>0</v>
      </c>
    </row>
    <row r="62" spans="1:7" ht="15" customHeight="1" x14ac:dyDescent="0.25">
      <c r="A62" s="151"/>
      <c r="B62" s="189"/>
      <c r="C62" s="190"/>
      <c r="D62" s="191"/>
      <c r="E62" s="59"/>
      <c r="F62" s="25"/>
      <c r="G62" s="25">
        <f t="shared" si="1"/>
        <v>0</v>
      </c>
    </row>
    <row r="63" spans="1:7" x14ac:dyDescent="0.25">
      <c r="A63" s="26" t="s">
        <v>61</v>
      </c>
      <c r="B63" s="27"/>
      <c r="C63" s="27"/>
      <c r="D63" s="28"/>
      <c r="E63" s="61"/>
      <c r="F63" s="29"/>
      <c r="G63" s="30">
        <f>SUM(G59:G62)</f>
        <v>0</v>
      </c>
    </row>
    <row r="64" spans="1:7" x14ac:dyDescent="0.25">
      <c r="A64" s="6"/>
      <c r="B64" s="6"/>
      <c r="C64" s="6"/>
      <c r="D64" s="19"/>
      <c r="E64" s="62"/>
      <c r="F64" s="20"/>
      <c r="G64" s="17"/>
    </row>
    <row r="65" spans="1:9" x14ac:dyDescent="0.25">
      <c r="A65" s="31" t="s">
        <v>57</v>
      </c>
      <c r="B65" s="99" t="s">
        <v>37</v>
      </c>
      <c r="C65" s="181"/>
      <c r="D65" s="182"/>
      <c r="E65" s="32" t="s">
        <v>18</v>
      </c>
      <c r="F65" s="33" t="s">
        <v>19</v>
      </c>
      <c r="G65" s="33" t="s">
        <v>20</v>
      </c>
    </row>
    <row r="66" spans="1:9" ht="15" customHeight="1" x14ac:dyDescent="0.25">
      <c r="A66" s="192" t="s">
        <v>53</v>
      </c>
      <c r="B66" s="168" t="s">
        <v>76</v>
      </c>
      <c r="C66" s="169"/>
      <c r="D66" s="170"/>
      <c r="E66" s="60"/>
      <c r="F66" s="34">
        <v>1</v>
      </c>
      <c r="G66" s="34">
        <f>E66*F66</f>
        <v>0</v>
      </c>
    </row>
    <row r="67" spans="1:9" x14ac:dyDescent="0.25">
      <c r="A67" s="193"/>
      <c r="B67" s="175" t="s">
        <v>95</v>
      </c>
      <c r="C67" s="176"/>
      <c r="D67" s="177"/>
      <c r="E67" s="60"/>
      <c r="F67" s="34">
        <v>2.25</v>
      </c>
      <c r="G67" s="34">
        <f t="shared" ref="G67:G71" si="2">E67*F67</f>
        <v>0</v>
      </c>
    </row>
    <row r="68" spans="1:9" x14ac:dyDescent="0.25">
      <c r="A68" s="193"/>
      <c r="B68" s="175" t="s">
        <v>96</v>
      </c>
      <c r="C68" s="176"/>
      <c r="D68" s="177"/>
      <c r="E68" s="60"/>
      <c r="F68" s="34">
        <v>1</v>
      </c>
      <c r="G68" s="34">
        <f t="shared" si="2"/>
        <v>0</v>
      </c>
    </row>
    <row r="69" spans="1:9" x14ac:dyDescent="0.25">
      <c r="A69" s="193"/>
      <c r="B69" s="175" t="s">
        <v>97</v>
      </c>
      <c r="C69" s="176"/>
      <c r="D69" s="177"/>
      <c r="E69" s="60"/>
      <c r="F69" s="34">
        <v>1</v>
      </c>
      <c r="G69" s="34">
        <f t="shared" si="2"/>
        <v>0</v>
      </c>
    </row>
    <row r="70" spans="1:9" ht="16.5" customHeight="1" x14ac:dyDescent="0.25">
      <c r="A70" s="167"/>
      <c r="B70" s="168" t="s">
        <v>52</v>
      </c>
      <c r="C70" s="169"/>
      <c r="D70" s="169"/>
      <c r="E70" s="59"/>
      <c r="F70" s="34">
        <v>2</v>
      </c>
      <c r="G70" s="34">
        <f t="shared" si="2"/>
        <v>0</v>
      </c>
    </row>
    <row r="71" spans="1:9" x14ac:dyDescent="0.25">
      <c r="A71" s="100"/>
      <c r="B71" s="168" t="s">
        <v>88</v>
      </c>
      <c r="C71" s="169"/>
      <c r="D71" s="170"/>
      <c r="E71" s="59"/>
      <c r="F71" s="34">
        <v>1</v>
      </c>
      <c r="G71" s="34">
        <f t="shared" si="2"/>
        <v>0</v>
      </c>
    </row>
    <row r="72" spans="1:9" x14ac:dyDescent="0.25">
      <c r="A72" s="26" t="s">
        <v>62</v>
      </c>
      <c r="B72" s="27"/>
      <c r="C72" s="27"/>
      <c r="D72" s="28"/>
      <c r="E72" s="61"/>
      <c r="F72" s="29"/>
      <c r="G72" s="30">
        <f>SUM(G66:G71)</f>
        <v>0</v>
      </c>
    </row>
    <row r="73" spans="1:9" x14ac:dyDescent="0.25">
      <c r="E73" s="73"/>
    </row>
    <row r="74" spans="1:9" x14ac:dyDescent="0.25">
      <c r="A74" s="31" t="s">
        <v>55</v>
      </c>
      <c r="B74" s="99" t="s">
        <v>59</v>
      </c>
      <c r="C74" s="181"/>
      <c r="D74" s="182"/>
      <c r="E74" s="32" t="s">
        <v>18</v>
      </c>
      <c r="F74" s="33" t="s">
        <v>19</v>
      </c>
      <c r="G74" s="33" t="s">
        <v>20</v>
      </c>
    </row>
    <row r="75" spans="1:9" x14ac:dyDescent="0.25">
      <c r="A75" s="98"/>
      <c r="B75" s="186"/>
      <c r="C75" s="187"/>
      <c r="D75" s="188"/>
      <c r="E75" s="59"/>
      <c r="F75" s="25">
        <v>1</v>
      </c>
      <c r="G75" s="25">
        <f t="shared" ref="G75" si="3">E75*F75</f>
        <v>0</v>
      </c>
    </row>
    <row r="76" spans="1:9" x14ac:dyDescent="0.25">
      <c r="A76" s="26" t="s">
        <v>63</v>
      </c>
      <c r="B76" s="27"/>
      <c r="C76" s="27"/>
      <c r="D76" s="28"/>
      <c r="E76" s="61"/>
      <c r="F76" s="29"/>
      <c r="G76" s="30">
        <f>SUM(G75:G75)</f>
        <v>0</v>
      </c>
    </row>
    <row r="77" spans="1:9" x14ac:dyDescent="0.25">
      <c r="A77" s="6"/>
      <c r="B77" s="6"/>
      <c r="C77" s="6"/>
      <c r="D77" s="19"/>
      <c r="E77" s="62"/>
      <c r="F77" s="20"/>
      <c r="G77" s="17"/>
      <c r="I77" s="14"/>
    </row>
    <row r="78" spans="1:9" x14ac:dyDescent="0.25">
      <c r="A78" s="21" t="s">
        <v>6</v>
      </c>
      <c r="B78" s="99" t="s">
        <v>98</v>
      </c>
      <c r="C78" s="22"/>
      <c r="D78" s="23"/>
      <c r="E78" s="63"/>
      <c r="F78" s="24"/>
      <c r="G78" s="35">
        <f>((F9*0.0852)+(F10*0.0852)+(F11*0.0852)+(F12*0.0852))</f>
        <v>0</v>
      </c>
    </row>
    <row r="80" spans="1:9" ht="15.75" x14ac:dyDescent="0.25">
      <c r="A80" s="36" t="s">
        <v>35</v>
      </c>
      <c r="B80" s="37"/>
      <c r="C80" s="37"/>
      <c r="D80" s="38"/>
      <c r="E80" s="64"/>
      <c r="F80" s="39"/>
      <c r="G80" s="40">
        <f>G56+G63+G72+G76+G78</f>
        <v>0</v>
      </c>
    </row>
  </sheetData>
  <mergeCells count="62">
    <mergeCell ref="C8:E8"/>
    <mergeCell ref="B1:F1"/>
    <mergeCell ref="B2:F2"/>
    <mergeCell ref="B4:F4"/>
    <mergeCell ref="B5:F5"/>
    <mergeCell ref="C6:F6"/>
    <mergeCell ref="C23:E23"/>
    <mergeCell ref="C9:E9"/>
    <mergeCell ref="C10:E10"/>
    <mergeCell ref="C11:E11"/>
    <mergeCell ref="C12:E12"/>
    <mergeCell ref="C13:E13"/>
    <mergeCell ref="B14:E14"/>
    <mergeCell ref="C15:E15"/>
    <mergeCell ref="B16:E16"/>
    <mergeCell ref="C20:D20"/>
    <mergeCell ref="C21:E21"/>
    <mergeCell ref="C22:E22"/>
    <mergeCell ref="A35:A43"/>
    <mergeCell ref="B35:D35"/>
    <mergeCell ref="B36:D36"/>
    <mergeCell ref="B37:D37"/>
    <mergeCell ref="B38:D38"/>
    <mergeCell ref="B24:D24"/>
    <mergeCell ref="C28:E28"/>
    <mergeCell ref="B29:D29"/>
    <mergeCell ref="A31:G31"/>
    <mergeCell ref="B34:D34"/>
    <mergeCell ref="A44:A52"/>
    <mergeCell ref="B44:D44"/>
    <mergeCell ref="B45:D45"/>
    <mergeCell ref="B46:D46"/>
    <mergeCell ref="B47:D47"/>
    <mergeCell ref="B53:D53"/>
    <mergeCell ref="B39:D39"/>
    <mergeCell ref="B40:D40"/>
    <mergeCell ref="B41:D41"/>
    <mergeCell ref="B42:D42"/>
    <mergeCell ref="B43:D43"/>
    <mergeCell ref="B48:D48"/>
    <mergeCell ref="B49:D49"/>
    <mergeCell ref="B50:D50"/>
    <mergeCell ref="B51:D51"/>
    <mergeCell ref="B52:D52"/>
    <mergeCell ref="B54:D54"/>
    <mergeCell ref="B55:D55"/>
    <mergeCell ref="C58:D58"/>
    <mergeCell ref="A59:A62"/>
    <mergeCell ref="B59:D59"/>
    <mergeCell ref="B60:D60"/>
    <mergeCell ref="B61:D61"/>
    <mergeCell ref="B62:D62"/>
    <mergeCell ref="B71:D71"/>
    <mergeCell ref="C74:D74"/>
    <mergeCell ref="B75:D75"/>
    <mergeCell ref="C65:D65"/>
    <mergeCell ref="A66:A70"/>
    <mergeCell ref="B66:D66"/>
    <mergeCell ref="B67:D67"/>
    <mergeCell ref="B68:D68"/>
    <mergeCell ref="B69:D69"/>
    <mergeCell ref="B70:D70"/>
  </mergeCells>
  <pageMargins left="0.7" right="0.7" top="0.75" bottom="0.75" header="0.3" footer="0.3"/>
  <pageSetup orientation="portrait" r:id="rId1"/>
  <rowBreaks count="1" manualBreakCount="1">
    <brk id="2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I80"/>
  <sheetViews>
    <sheetView topLeftCell="A41" workbookViewId="0">
      <selection activeCell="J28" sqref="J28"/>
    </sheetView>
  </sheetViews>
  <sheetFormatPr defaultColWidth="8.85546875" defaultRowHeight="15" x14ac:dyDescent="0.25"/>
  <cols>
    <col min="1" max="1" width="5.85546875" customWidth="1"/>
    <col min="2" max="2" width="15.85546875" customWidth="1"/>
    <col min="3" max="3" width="23.42578125" customWidth="1"/>
    <col min="4" max="4" width="10.85546875" customWidth="1"/>
    <col min="5" max="5" width="10.140625" style="54" bestFit="1" customWidth="1"/>
    <col min="6" max="6" width="9.85546875" bestFit="1" customWidth="1"/>
    <col min="7" max="7" width="9.5703125" bestFit="1" customWidth="1"/>
    <col min="8" max="8" width="9.28515625" bestFit="1" customWidth="1"/>
  </cols>
  <sheetData>
    <row r="1" spans="1:8" ht="18" x14ac:dyDescent="0.25">
      <c r="A1" s="1"/>
      <c r="B1" s="152" t="s">
        <v>0</v>
      </c>
      <c r="C1" s="152"/>
      <c r="D1" s="152"/>
      <c r="E1" s="152"/>
      <c r="F1" s="152"/>
      <c r="G1" s="1"/>
    </row>
    <row r="2" spans="1:8" ht="18" x14ac:dyDescent="0.25">
      <c r="A2" s="1"/>
      <c r="B2" s="152" t="s">
        <v>28</v>
      </c>
      <c r="C2" s="152"/>
      <c r="D2" s="152"/>
      <c r="E2" s="152"/>
      <c r="F2" s="152"/>
      <c r="G2" s="1"/>
    </row>
    <row r="3" spans="1:8" x14ac:dyDescent="0.25">
      <c r="A3" s="2"/>
      <c r="B3" s="2"/>
      <c r="C3" s="2"/>
      <c r="D3" s="2"/>
      <c r="E3" s="52"/>
      <c r="F3" s="3"/>
      <c r="G3" s="2"/>
    </row>
    <row r="4" spans="1:8" x14ac:dyDescent="0.25">
      <c r="A4" s="2"/>
      <c r="B4" s="153" t="s">
        <v>1</v>
      </c>
      <c r="C4" s="154"/>
      <c r="D4" s="154"/>
      <c r="E4" s="154"/>
      <c r="F4" s="155"/>
      <c r="G4" s="2"/>
    </row>
    <row r="5" spans="1:8" x14ac:dyDescent="0.25">
      <c r="A5" s="4"/>
      <c r="B5" s="156"/>
      <c r="C5" s="157"/>
      <c r="D5" s="157"/>
      <c r="E5" s="157"/>
      <c r="F5" s="158"/>
      <c r="G5" s="4"/>
    </row>
    <row r="6" spans="1:8" x14ac:dyDescent="0.25">
      <c r="A6" s="5"/>
      <c r="B6" s="66" t="s">
        <v>2</v>
      </c>
      <c r="C6" s="159" t="s">
        <v>73</v>
      </c>
      <c r="D6" s="159"/>
      <c r="E6" s="159"/>
      <c r="F6" s="159"/>
      <c r="G6" s="6"/>
    </row>
    <row r="7" spans="1:8" x14ac:dyDescent="0.25">
      <c r="A7" s="2"/>
      <c r="B7" s="2"/>
      <c r="C7" s="2"/>
      <c r="D7" s="2"/>
      <c r="E7" s="52"/>
      <c r="F7" s="3"/>
      <c r="G7" s="2"/>
    </row>
    <row r="8" spans="1:8" x14ac:dyDescent="0.25">
      <c r="A8" s="6"/>
      <c r="B8" s="7" t="s">
        <v>3</v>
      </c>
      <c r="C8" s="147" t="s">
        <v>4</v>
      </c>
      <c r="D8" s="148"/>
      <c r="E8" s="149"/>
      <c r="F8" s="8" t="s">
        <v>5</v>
      </c>
      <c r="G8" s="6"/>
    </row>
    <row r="9" spans="1:8" x14ac:dyDescent="0.25">
      <c r="A9" s="6"/>
      <c r="B9" s="9" t="s">
        <v>58</v>
      </c>
      <c r="C9" s="160" t="s">
        <v>40</v>
      </c>
      <c r="D9" s="161"/>
      <c r="E9" s="162"/>
      <c r="F9" s="10">
        <f>G56-F28</f>
        <v>0</v>
      </c>
      <c r="G9" s="6"/>
    </row>
    <row r="10" spans="1:8" x14ac:dyDescent="0.25">
      <c r="A10" s="6"/>
      <c r="B10" s="9" t="s">
        <v>56</v>
      </c>
      <c r="C10" s="160" t="s">
        <v>29</v>
      </c>
      <c r="D10" s="161"/>
      <c r="E10" s="162"/>
      <c r="F10" s="10">
        <f>G63</f>
        <v>0</v>
      </c>
      <c r="G10" s="6"/>
      <c r="H10" s="14"/>
    </row>
    <row r="11" spans="1:8" x14ac:dyDescent="0.25">
      <c r="A11" s="6"/>
      <c r="B11" s="9" t="s">
        <v>57</v>
      </c>
      <c r="C11" s="160" t="s">
        <v>37</v>
      </c>
      <c r="D11" s="161"/>
      <c r="E11" s="162"/>
      <c r="F11" s="10">
        <f>G72</f>
        <v>0</v>
      </c>
      <c r="G11" s="6"/>
    </row>
    <row r="12" spans="1:8" x14ac:dyDescent="0.25">
      <c r="A12" s="6"/>
      <c r="B12" s="65" t="s">
        <v>55</v>
      </c>
      <c r="C12" s="163" t="s">
        <v>59</v>
      </c>
      <c r="D12" s="163"/>
      <c r="E12" s="163"/>
      <c r="F12" s="10">
        <f>G76</f>
        <v>0</v>
      </c>
      <c r="G12" s="6"/>
    </row>
    <row r="13" spans="1:8" x14ac:dyDescent="0.25">
      <c r="A13" s="6"/>
      <c r="B13" s="65" t="s">
        <v>6</v>
      </c>
      <c r="C13" s="163" t="s">
        <v>7</v>
      </c>
      <c r="D13" s="163"/>
      <c r="E13" s="163"/>
      <c r="F13" s="10">
        <f>G78</f>
        <v>0</v>
      </c>
      <c r="G13" s="6"/>
    </row>
    <row r="14" spans="1:8" x14ac:dyDescent="0.25">
      <c r="A14" s="6"/>
      <c r="B14" s="164" t="s">
        <v>70</v>
      </c>
      <c r="C14" s="165"/>
      <c r="D14" s="165"/>
      <c r="E14" s="166"/>
      <c r="F14" s="11">
        <f>SUM(F9:F13)</f>
        <v>0</v>
      </c>
      <c r="G14" s="6"/>
    </row>
    <row r="15" spans="1:8" x14ac:dyDescent="0.25">
      <c r="A15" s="6"/>
      <c r="B15" s="9" t="s">
        <v>8</v>
      </c>
      <c r="C15" s="160" t="s">
        <v>69</v>
      </c>
      <c r="D15" s="161"/>
      <c r="E15" s="162"/>
      <c r="F15" s="12">
        <f>IF(F17=F25,0,IF(F25&gt;F17,F25-F17,0))</f>
        <v>0</v>
      </c>
      <c r="G15" s="6"/>
    </row>
    <row r="16" spans="1:8" x14ac:dyDescent="0.25">
      <c r="A16" s="6"/>
      <c r="B16" s="164" t="s">
        <v>9</v>
      </c>
      <c r="C16" s="165"/>
      <c r="D16" s="165"/>
      <c r="E16" s="166"/>
      <c r="F16" s="13">
        <f>F14+F15</f>
        <v>0</v>
      </c>
      <c r="G16" s="6"/>
    </row>
    <row r="17" spans="1:9" hidden="1" x14ac:dyDescent="0.25">
      <c r="A17" s="6"/>
      <c r="B17" s="70"/>
      <c r="C17" s="70"/>
      <c r="D17" s="70" t="s">
        <v>68</v>
      </c>
      <c r="E17" s="70"/>
      <c r="F17" s="71">
        <f>F14</f>
        <v>0</v>
      </c>
      <c r="G17" s="6"/>
    </row>
    <row r="18" spans="1:9" x14ac:dyDescent="0.25">
      <c r="F18" s="14"/>
    </row>
    <row r="19" spans="1:9" x14ac:dyDescent="0.25">
      <c r="A19" s="6"/>
      <c r="B19" s="6"/>
      <c r="C19" s="6"/>
      <c r="D19" s="6"/>
      <c r="E19" s="55"/>
      <c r="F19" s="15"/>
      <c r="G19" s="6"/>
    </row>
    <row r="20" spans="1:9" x14ac:dyDescent="0.25">
      <c r="A20" s="6"/>
      <c r="B20" s="7" t="s">
        <v>3</v>
      </c>
      <c r="C20" s="147" t="s">
        <v>10</v>
      </c>
      <c r="D20" s="149"/>
      <c r="E20" s="97"/>
      <c r="F20" s="8" t="s">
        <v>5</v>
      </c>
      <c r="G20" s="6"/>
    </row>
    <row r="21" spans="1:9" x14ac:dyDescent="0.25">
      <c r="A21" s="6"/>
      <c r="B21" s="9" t="s">
        <v>11</v>
      </c>
      <c r="C21" s="160" t="s">
        <v>12</v>
      </c>
      <c r="D21" s="161"/>
      <c r="E21" s="162"/>
      <c r="F21" s="16"/>
      <c r="G21" s="6"/>
    </row>
    <row r="22" spans="1:9" x14ac:dyDescent="0.25">
      <c r="A22" s="6"/>
      <c r="B22" s="9" t="s">
        <v>13</v>
      </c>
      <c r="C22" s="160" t="s">
        <v>14</v>
      </c>
      <c r="D22" s="161"/>
      <c r="E22" s="162"/>
      <c r="F22" s="16"/>
      <c r="G22" s="6"/>
    </row>
    <row r="23" spans="1:9" x14ac:dyDescent="0.25">
      <c r="A23" s="6"/>
      <c r="B23" s="9" t="s">
        <v>8</v>
      </c>
      <c r="C23" s="160" t="s">
        <v>15</v>
      </c>
      <c r="D23" s="161"/>
      <c r="E23" s="162"/>
      <c r="F23" s="12">
        <f>IF(F25=F17,0,IF(F17&gt;F25,F17-F25,0))</f>
        <v>0</v>
      </c>
      <c r="G23" s="6"/>
    </row>
    <row r="24" spans="1:9" x14ac:dyDescent="0.25">
      <c r="A24" s="6"/>
      <c r="B24" s="164" t="s">
        <v>16</v>
      </c>
      <c r="C24" s="165"/>
      <c r="D24" s="166"/>
      <c r="E24" s="53"/>
      <c r="F24" s="13">
        <f>SUM(F21:F22)+F23</f>
        <v>0</v>
      </c>
      <c r="G24" s="6"/>
    </row>
    <row r="25" spans="1:9" hidden="1" x14ac:dyDescent="0.25">
      <c r="A25" s="6"/>
      <c r="B25" s="70"/>
      <c r="C25" s="70"/>
      <c r="D25" s="70" t="s">
        <v>68</v>
      </c>
      <c r="E25" s="70"/>
      <c r="F25" s="71">
        <f>SUM(F21:F22)</f>
        <v>0</v>
      </c>
      <c r="G25" s="6"/>
    </row>
    <row r="26" spans="1:9" x14ac:dyDescent="0.25">
      <c r="A26" s="6"/>
      <c r="B26" s="6"/>
      <c r="C26" s="6"/>
      <c r="D26" s="15"/>
      <c r="E26" s="56"/>
      <c r="F26" s="17"/>
      <c r="G26" s="6"/>
    </row>
    <row r="27" spans="1:9" x14ac:dyDescent="0.25">
      <c r="A27" s="6"/>
      <c r="B27" s="4" t="s">
        <v>67</v>
      </c>
      <c r="C27" s="6"/>
      <c r="D27" s="15"/>
      <c r="E27" s="56"/>
      <c r="F27" s="17"/>
      <c r="G27" s="6"/>
    </row>
    <row r="28" spans="1:9" x14ac:dyDescent="0.25">
      <c r="A28" s="6"/>
      <c r="B28" s="9"/>
      <c r="C28" s="161" t="s">
        <v>66</v>
      </c>
      <c r="D28" s="161"/>
      <c r="E28" s="162"/>
      <c r="F28" s="16">
        <v>0</v>
      </c>
      <c r="G28" s="6"/>
    </row>
    <row r="29" spans="1:9" x14ac:dyDescent="0.25">
      <c r="A29" s="6"/>
      <c r="B29" s="164" t="s">
        <v>16</v>
      </c>
      <c r="C29" s="165"/>
      <c r="D29" s="166"/>
      <c r="E29" s="53"/>
      <c r="F29" s="13"/>
      <c r="G29" s="6"/>
    </row>
    <row r="30" spans="1:9" x14ac:dyDescent="0.25">
      <c r="A30" s="6"/>
      <c r="B30" s="6"/>
      <c r="C30" s="6"/>
      <c r="D30" s="15"/>
      <c r="E30" s="56"/>
      <c r="F30" s="6"/>
      <c r="G30" s="6"/>
    </row>
    <row r="31" spans="1:9" ht="15" customHeight="1" x14ac:dyDescent="0.25">
      <c r="A31" s="171" t="s">
        <v>31</v>
      </c>
      <c r="B31" s="171"/>
      <c r="C31" s="171"/>
      <c r="D31" s="171"/>
      <c r="E31" s="171"/>
      <c r="F31" s="171"/>
      <c r="G31" s="171"/>
    </row>
    <row r="32" spans="1:9" ht="15" customHeight="1" x14ac:dyDescent="0.25">
      <c r="A32" s="18"/>
      <c r="B32" s="6"/>
      <c r="C32" s="18" t="s">
        <v>17</v>
      </c>
      <c r="D32" s="50">
        <f>B5</f>
        <v>0</v>
      </c>
      <c r="E32" s="57"/>
      <c r="F32" s="18"/>
      <c r="G32" s="18"/>
      <c r="I32" s="51"/>
    </row>
    <row r="33" spans="1:7" ht="9.9499999999999993" customHeight="1" x14ac:dyDescent="0.25">
      <c r="A33" s="6"/>
      <c r="B33" s="6"/>
      <c r="C33" s="6"/>
      <c r="D33" s="6"/>
      <c r="E33" s="55"/>
      <c r="F33" s="6"/>
      <c r="G33" s="6"/>
    </row>
    <row r="34" spans="1:7" x14ac:dyDescent="0.25">
      <c r="A34" s="31" t="s">
        <v>58</v>
      </c>
      <c r="B34" s="172" t="s">
        <v>32</v>
      </c>
      <c r="C34" s="172"/>
      <c r="D34" s="173"/>
      <c r="E34" s="32" t="s">
        <v>18</v>
      </c>
      <c r="F34" s="33" t="s">
        <v>19</v>
      </c>
      <c r="G34" s="33" t="s">
        <v>20</v>
      </c>
    </row>
    <row r="35" spans="1:7" x14ac:dyDescent="0.25">
      <c r="A35" s="167"/>
      <c r="B35" s="168" t="s">
        <v>45</v>
      </c>
      <c r="C35" s="169"/>
      <c r="D35" s="170"/>
      <c r="E35" s="58"/>
      <c r="F35" s="25">
        <v>4</v>
      </c>
      <c r="G35" s="25">
        <f t="shared" ref="G35:G55" si="0">E35*F35</f>
        <v>0</v>
      </c>
    </row>
    <row r="36" spans="1:7" x14ac:dyDescent="0.25">
      <c r="A36" s="167"/>
      <c r="B36" s="168" t="s">
        <v>46</v>
      </c>
      <c r="C36" s="169"/>
      <c r="D36" s="170"/>
      <c r="E36" s="58"/>
      <c r="F36" s="25">
        <v>4</v>
      </c>
      <c r="G36" s="25">
        <f t="shared" si="0"/>
        <v>0</v>
      </c>
    </row>
    <row r="37" spans="1:7" x14ac:dyDescent="0.25">
      <c r="A37" s="167"/>
      <c r="B37" s="168" t="s">
        <v>80</v>
      </c>
      <c r="C37" s="169"/>
      <c r="D37" s="170"/>
      <c r="E37" s="58"/>
      <c r="F37" s="25">
        <v>4</v>
      </c>
      <c r="G37" s="25">
        <f t="shared" si="0"/>
        <v>0</v>
      </c>
    </row>
    <row r="38" spans="1:7" x14ac:dyDescent="0.25">
      <c r="A38" s="167"/>
      <c r="B38" s="168" t="s">
        <v>43</v>
      </c>
      <c r="C38" s="169"/>
      <c r="D38" s="170"/>
      <c r="E38" s="72"/>
      <c r="F38" s="25">
        <v>4</v>
      </c>
      <c r="G38" s="25">
        <f t="shared" si="0"/>
        <v>0</v>
      </c>
    </row>
    <row r="39" spans="1:7" x14ac:dyDescent="0.25">
      <c r="A39" s="167"/>
      <c r="B39" s="175" t="s">
        <v>85</v>
      </c>
      <c r="C39" s="176"/>
      <c r="D39" s="177"/>
      <c r="E39" s="72"/>
      <c r="F39" s="25">
        <v>4</v>
      </c>
      <c r="G39" s="25">
        <f t="shared" si="0"/>
        <v>0</v>
      </c>
    </row>
    <row r="40" spans="1:7" x14ac:dyDescent="0.25">
      <c r="A40" s="167"/>
      <c r="B40" s="175" t="s">
        <v>79</v>
      </c>
      <c r="C40" s="176"/>
      <c r="D40" s="177"/>
      <c r="E40" s="72"/>
      <c r="F40" s="25">
        <v>4</v>
      </c>
      <c r="G40" s="25">
        <f t="shared" si="0"/>
        <v>0</v>
      </c>
    </row>
    <row r="41" spans="1:7" x14ac:dyDescent="0.25">
      <c r="A41" s="167"/>
      <c r="B41" s="175" t="s">
        <v>74</v>
      </c>
      <c r="C41" s="176"/>
      <c r="D41" s="177"/>
      <c r="E41" s="72"/>
      <c r="F41" s="25">
        <v>4</v>
      </c>
      <c r="G41" s="25">
        <f t="shared" si="0"/>
        <v>0</v>
      </c>
    </row>
    <row r="42" spans="1:7" x14ac:dyDescent="0.25">
      <c r="A42" s="167"/>
      <c r="B42" s="168" t="s">
        <v>86</v>
      </c>
      <c r="C42" s="169"/>
      <c r="D42" s="170"/>
      <c r="E42" s="72"/>
      <c r="F42" s="25">
        <v>4</v>
      </c>
      <c r="G42" s="25">
        <f t="shared" si="0"/>
        <v>0</v>
      </c>
    </row>
    <row r="43" spans="1:7" x14ac:dyDescent="0.25">
      <c r="A43" s="167"/>
      <c r="B43" s="178" t="s">
        <v>47</v>
      </c>
      <c r="C43" s="179"/>
      <c r="D43" s="180"/>
      <c r="E43" s="60"/>
      <c r="F43" s="25">
        <v>4</v>
      </c>
      <c r="G43" s="25">
        <f t="shared" si="0"/>
        <v>0</v>
      </c>
    </row>
    <row r="44" spans="1:7" x14ac:dyDescent="0.25">
      <c r="A44" s="167"/>
      <c r="B44" s="168" t="s">
        <v>45</v>
      </c>
      <c r="C44" s="169"/>
      <c r="D44" s="170"/>
      <c r="E44" s="59"/>
      <c r="F44" s="25">
        <v>5</v>
      </c>
      <c r="G44" s="25">
        <f t="shared" si="0"/>
        <v>0</v>
      </c>
    </row>
    <row r="45" spans="1:7" x14ac:dyDescent="0.25">
      <c r="A45" s="167"/>
      <c r="B45" s="168" t="s">
        <v>46</v>
      </c>
      <c r="C45" s="169"/>
      <c r="D45" s="170"/>
      <c r="E45" s="59"/>
      <c r="F45" s="25">
        <v>5</v>
      </c>
      <c r="G45" s="25">
        <f t="shared" si="0"/>
        <v>0</v>
      </c>
    </row>
    <row r="46" spans="1:7" x14ac:dyDescent="0.25">
      <c r="A46" s="167"/>
      <c r="B46" s="168" t="s">
        <v>80</v>
      </c>
      <c r="C46" s="169"/>
      <c r="D46" s="170"/>
      <c r="E46" s="59"/>
      <c r="F46" s="25">
        <v>5</v>
      </c>
      <c r="G46" s="25">
        <f t="shared" si="0"/>
        <v>0</v>
      </c>
    </row>
    <row r="47" spans="1:7" x14ac:dyDescent="0.25">
      <c r="A47" s="167"/>
      <c r="B47" s="175" t="s">
        <v>43</v>
      </c>
      <c r="C47" s="176"/>
      <c r="D47" s="177"/>
      <c r="E47" s="59"/>
      <c r="F47" s="25">
        <v>5</v>
      </c>
      <c r="G47" s="25">
        <f t="shared" si="0"/>
        <v>0</v>
      </c>
    </row>
    <row r="48" spans="1:7" x14ac:dyDescent="0.25">
      <c r="A48" s="167"/>
      <c r="B48" s="175" t="s">
        <v>85</v>
      </c>
      <c r="C48" s="176"/>
      <c r="D48" s="177"/>
      <c r="E48" s="59"/>
      <c r="F48" s="25">
        <v>5</v>
      </c>
      <c r="G48" s="25">
        <f t="shared" si="0"/>
        <v>0</v>
      </c>
    </row>
    <row r="49" spans="1:7" x14ac:dyDescent="0.25">
      <c r="A49" s="167"/>
      <c r="B49" s="175" t="s">
        <v>79</v>
      </c>
      <c r="C49" s="176"/>
      <c r="D49" s="177"/>
      <c r="E49" s="59"/>
      <c r="F49" s="25">
        <v>5</v>
      </c>
      <c r="G49" s="25">
        <f t="shared" si="0"/>
        <v>0</v>
      </c>
    </row>
    <row r="50" spans="1:7" x14ac:dyDescent="0.25">
      <c r="A50" s="167"/>
      <c r="B50" s="175" t="s">
        <v>74</v>
      </c>
      <c r="C50" s="176"/>
      <c r="D50" s="177"/>
      <c r="E50" s="59"/>
      <c r="F50" s="25">
        <v>5</v>
      </c>
      <c r="G50" s="25">
        <f t="shared" si="0"/>
        <v>0</v>
      </c>
    </row>
    <row r="51" spans="1:7" x14ac:dyDescent="0.25">
      <c r="A51" s="167"/>
      <c r="B51" s="175" t="s">
        <v>86</v>
      </c>
      <c r="C51" s="176"/>
      <c r="D51" s="177"/>
      <c r="E51" s="59"/>
      <c r="F51" s="25">
        <v>5</v>
      </c>
      <c r="G51" s="25">
        <f t="shared" si="0"/>
        <v>0</v>
      </c>
    </row>
    <row r="52" spans="1:7" x14ac:dyDescent="0.25">
      <c r="A52" s="174"/>
      <c r="B52" s="178" t="s">
        <v>47</v>
      </c>
      <c r="C52" s="179"/>
      <c r="D52" s="180"/>
      <c r="E52" s="59"/>
      <c r="F52" s="25">
        <v>5</v>
      </c>
      <c r="G52" s="25">
        <f t="shared" si="0"/>
        <v>0</v>
      </c>
    </row>
    <row r="53" spans="1:7" x14ac:dyDescent="0.25">
      <c r="A53" s="100" t="s">
        <v>64</v>
      </c>
      <c r="B53" s="178" t="s">
        <v>72</v>
      </c>
      <c r="C53" s="179"/>
      <c r="D53" s="180"/>
      <c r="E53" s="59"/>
      <c r="F53" s="69">
        <v>0.5</v>
      </c>
      <c r="G53" s="25">
        <f t="shared" si="0"/>
        <v>0</v>
      </c>
    </row>
    <row r="54" spans="1:7" x14ac:dyDescent="0.25">
      <c r="A54" s="100" t="s">
        <v>64</v>
      </c>
      <c r="B54" s="178" t="s">
        <v>77</v>
      </c>
      <c r="C54" s="179"/>
      <c r="D54" s="180"/>
      <c r="E54" s="59"/>
      <c r="F54" s="69">
        <v>0.5</v>
      </c>
      <c r="G54" s="25">
        <f t="shared" si="0"/>
        <v>0</v>
      </c>
    </row>
    <row r="55" spans="1:7" x14ac:dyDescent="0.25">
      <c r="A55" s="100" t="s">
        <v>64</v>
      </c>
      <c r="B55" s="178" t="s">
        <v>65</v>
      </c>
      <c r="C55" s="179"/>
      <c r="D55" s="180"/>
      <c r="E55" s="59"/>
      <c r="F55" s="69">
        <v>1.5</v>
      </c>
      <c r="G55" s="25">
        <f t="shared" si="0"/>
        <v>0</v>
      </c>
    </row>
    <row r="56" spans="1:7" x14ac:dyDescent="0.25">
      <c r="A56" s="26" t="s">
        <v>60</v>
      </c>
      <c r="B56" s="27"/>
      <c r="C56" s="27"/>
      <c r="D56" s="28"/>
      <c r="E56" s="61"/>
      <c r="F56" s="29"/>
      <c r="G56" s="30">
        <f>SUM(G35:G55)</f>
        <v>0</v>
      </c>
    </row>
    <row r="57" spans="1:7" ht="9.9499999999999993" customHeight="1" x14ac:dyDescent="0.25">
      <c r="A57" s="6"/>
      <c r="B57" s="6"/>
      <c r="C57" s="6"/>
      <c r="D57" s="19"/>
      <c r="E57" s="62"/>
      <c r="F57" s="20"/>
      <c r="G57" s="17"/>
    </row>
    <row r="58" spans="1:7" ht="14.1" customHeight="1" x14ac:dyDescent="0.25">
      <c r="A58" s="31" t="s">
        <v>56</v>
      </c>
      <c r="B58" s="21" t="s">
        <v>29</v>
      </c>
      <c r="C58" s="181"/>
      <c r="D58" s="182"/>
      <c r="E58" s="32" t="s">
        <v>18</v>
      </c>
      <c r="F58" s="33" t="s">
        <v>19</v>
      </c>
      <c r="G58" s="33" t="s">
        <v>20</v>
      </c>
    </row>
    <row r="59" spans="1:7" ht="15" customHeight="1" x14ac:dyDescent="0.25">
      <c r="A59" s="150" t="s">
        <v>29</v>
      </c>
      <c r="B59" s="183" t="s">
        <v>48</v>
      </c>
      <c r="C59" s="184"/>
      <c r="D59" s="185"/>
      <c r="E59" s="59"/>
      <c r="F59" s="25">
        <v>1.65</v>
      </c>
      <c r="G59" s="25">
        <f>E59*F59</f>
        <v>0</v>
      </c>
    </row>
    <row r="60" spans="1:7" ht="15" customHeight="1" x14ac:dyDescent="0.25">
      <c r="A60" s="151"/>
      <c r="B60" s="168" t="s">
        <v>36</v>
      </c>
      <c r="C60" s="169"/>
      <c r="D60" s="170"/>
      <c r="E60" s="59"/>
      <c r="F60" s="25">
        <v>2.2000000000000002</v>
      </c>
      <c r="G60" s="25">
        <f>E60*F60</f>
        <v>0</v>
      </c>
    </row>
    <row r="61" spans="1:7" ht="15" customHeight="1" x14ac:dyDescent="0.25">
      <c r="A61" s="151"/>
      <c r="B61" s="168"/>
      <c r="C61" s="169"/>
      <c r="D61" s="170"/>
      <c r="E61" s="59"/>
      <c r="F61" s="25"/>
      <c r="G61" s="25">
        <f t="shared" ref="G61:G62" si="1">E61*F61</f>
        <v>0</v>
      </c>
    </row>
    <row r="62" spans="1:7" ht="15" customHeight="1" x14ac:dyDescent="0.25">
      <c r="A62" s="151"/>
      <c r="B62" s="189"/>
      <c r="C62" s="190"/>
      <c r="D62" s="191"/>
      <c r="E62" s="59"/>
      <c r="F62" s="25"/>
      <c r="G62" s="25">
        <f t="shared" si="1"/>
        <v>0</v>
      </c>
    </row>
    <row r="63" spans="1:7" x14ac:dyDescent="0.25">
      <c r="A63" s="26" t="s">
        <v>61</v>
      </c>
      <c r="B63" s="27"/>
      <c r="C63" s="27"/>
      <c r="D63" s="28"/>
      <c r="E63" s="61"/>
      <c r="F63" s="29"/>
      <c r="G63" s="30">
        <f>SUM(G59:G62)</f>
        <v>0</v>
      </c>
    </row>
    <row r="64" spans="1:7" x14ac:dyDescent="0.25">
      <c r="A64" s="6"/>
      <c r="B64" s="6"/>
      <c r="C64" s="6"/>
      <c r="D64" s="19"/>
      <c r="E64" s="62"/>
      <c r="F64" s="20"/>
      <c r="G64" s="17"/>
    </row>
    <row r="65" spans="1:9" x14ac:dyDescent="0.25">
      <c r="A65" s="31" t="s">
        <v>57</v>
      </c>
      <c r="B65" s="99" t="s">
        <v>37</v>
      </c>
      <c r="C65" s="181"/>
      <c r="D65" s="182"/>
      <c r="E65" s="32" t="s">
        <v>18</v>
      </c>
      <c r="F65" s="33" t="s">
        <v>19</v>
      </c>
      <c r="G65" s="33" t="s">
        <v>20</v>
      </c>
    </row>
    <row r="66" spans="1:9" ht="15" customHeight="1" x14ac:dyDescent="0.25">
      <c r="A66" s="192" t="s">
        <v>53</v>
      </c>
      <c r="B66" s="168" t="s">
        <v>76</v>
      </c>
      <c r="C66" s="169"/>
      <c r="D66" s="170"/>
      <c r="E66" s="60"/>
      <c r="F66" s="34">
        <v>1</v>
      </c>
      <c r="G66" s="34">
        <f>E66*F66</f>
        <v>0</v>
      </c>
    </row>
    <row r="67" spans="1:9" x14ac:dyDescent="0.25">
      <c r="A67" s="193"/>
      <c r="B67" s="175" t="s">
        <v>95</v>
      </c>
      <c r="C67" s="176"/>
      <c r="D67" s="177"/>
      <c r="E67" s="60"/>
      <c r="F67" s="34">
        <v>2.25</v>
      </c>
      <c r="G67" s="34">
        <f t="shared" ref="G67:G71" si="2">E67*F67</f>
        <v>0</v>
      </c>
    </row>
    <row r="68" spans="1:9" x14ac:dyDescent="0.25">
      <c r="A68" s="193"/>
      <c r="B68" s="175" t="s">
        <v>96</v>
      </c>
      <c r="C68" s="176"/>
      <c r="D68" s="177"/>
      <c r="E68" s="60"/>
      <c r="F68" s="34">
        <v>1</v>
      </c>
      <c r="G68" s="34">
        <f t="shared" si="2"/>
        <v>0</v>
      </c>
    </row>
    <row r="69" spans="1:9" x14ac:dyDescent="0.25">
      <c r="A69" s="193"/>
      <c r="B69" s="175" t="s">
        <v>97</v>
      </c>
      <c r="C69" s="176"/>
      <c r="D69" s="177"/>
      <c r="E69" s="60"/>
      <c r="F69" s="34">
        <v>1</v>
      </c>
      <c r="G69" s="34">
        <f t="shared" si="2"/>
        <v>0</v>
      </c>
    </row>
    <row r="70" spans="1:9" ht="16.5" customHeight="1" x14ac:dyDescent="0.25">
      <c r="A70" s="167"/>
      <c r="B70" s="168" t="s">
        <v>52</v>
      </c>
      <c r="C70" s="169"/>
      <c r="D70" s="169"/>
      <c r="E70" s="59"/>
      <c r="F70" s="34">
        <v>2</v>
      </c>
      <c r="G70" s="34">
        <f t="shared" si="2"/>
        <v>0</v>
      </c>
    </row>
    <row r="71" spans="1:9" x14ac:dyDescent="0.25">
      <c r="A71" s="100"/>
      <c r="B71" s="168" t="s">
        <v>88</v>
      </c>
      <c r="C71" s="169"/>
      <c r="D71" s="170"/>
      <c r="E71" s="59"/>
      <c r="F71" s="34">
        <v>1</v>
      </c>
      <c r="G71" s="34">
        <f t="shared" si="2"/>
        <v>0</v>
      </c>
    </row>
    <row r="72" spans="1:9" x14ac:dyDescent="0.25">
      <c r="A72" s="26" t="s">
        <v>62</v>
      </c>
      <c r="B72" s="27"/>
      <c r="C72" s="27"/>
      <c r="D72" s="28"/>
      <c r="E72" s="61"/>
      <c r="F72" s="29"/>
      <c r="G72" s="30">
        <f>SUM(G66:G71)</f>
        <v>0</v>
      </c>
    </row>
    <row r="73" spans="1:9" x14ac:dyDescent="0.25">
      <c r="E73" s="73"/>
    </row>
    <row r="74" spans="1:9" x14ac:dyDescent="0.25">
      <c r="A74" s="31" t="s">
        <v>55</v>
      </c>
      <c r="B74" s="99" t="s">
        <v>59</v>
      </c>
      <c r="C74" s="181"/>
      <c r="D74" s="182"/>
      <c r="E74" s="32" t="s">
        <v>18</v>
      </c>
      <c r="F74" s="33" t="s">
        <v>19</v>
      </c>
      <c r="G74" s="33" t="s">
        <v>20</v>
      </c>
    </row>
    <row r="75" spans="1:9" x14ac:dyDescent="0.25">
      <c r="A75" s="98"/>
      <c r="B75" s="186"/>
      <c r="C75" s="187"/>
      <c r="D75" s="188"/>
      <c r="E75" s="59"/>
      <c r="F75" s="25">
        <v>1</v>
      </c>
      <c r="G75" s="25">
        <f t="shared" ref="G75" si="3">E75*F75</f>
        <v>0</v>
      </c>
    </row>
    <row r="76" spans="1:9" x14ac:dyDescent="0.25">
      <c r="A76" s="26" t="s">
        <v>63</v>
      </c>
      <c r="B76" s="27"/>
      <c r="C76" s="27"/>
      <c r="D76" s="28"/>
      <c r="E76" s="61"/>
      <c r="F76" s="29"/>
      <c r="G76" s="30">
        <f>SUM(G75:G75)</f>
        <v>0</v>
      </c>
    </row>
    <row r="77" spans="1:9" x14ac:dyDescent="0.25">
      <c r="A77" s="6"/>
      <c r="B77" s="6"/>
      <c r="C77" s="6"/>
      <c r="D77" s="19"/>
      <c r="E77" s="62"/>
      <c r="F77" s="20"/>
      <c r="G77" s="17"/>
      <c r="I77" s="14"/>
    </row>
    <row r="78" spans="1:9" x14ac:dyDescent="0.25">
      <c r="A78" s="21" t="s">
        <v>6</v>
      </c>
      <c r="B78" s="99" t="s">
        <v>98</v>
      </c>
      <c r="C78" s="22"/>
      <c r="D78" s="23"/>
      <c r="E78" s="63"/>
      <c r="F78" s="24"/>
      <c r="G78" s="35">
        <f>((F9*0.0852)+(F10*0.0852)+(F11*0.0852)+(F12*0.0852))</f>
        <v>0</v>
      </c>
    </row>
    <row r="80" spans="1:9" ht="15.75" x14ac:dyDescent="0.25">
      <c r="A80" s="36" t="s">
        <v>35</v>
      </c>
      <c r="B80" s="37"/>
      <c r="C80" s="37"/>
      <c r="D80" s="38"/>
      <c r="E80" s="64"/>
      <c r="F80" s="39"/>
      <c r="G80" s="40">
        <f>G56+G63+G72+G76+G78</f>
        <v>0</v>
      </c>
    </row>
  </sheetData>
  <mergeCells count="62">
    <mergeCell ref="C8:E8"/>
    <mergeCell ref="B1:F1"/>
    <mergeCell ref="B2:F2"/>
    <mergeCell ref="B4:F4"/>
    <mergeCell ref="B5:F5"/>
    <mergeCell ref="C6:F6"/>
    <mergeCell ref="C23:E23"/>
    <mergeCell ref="C9:E9"/>
    <mergeCell ref="C10:E10"/>
    <mergeCell ref="C11:E11"/>
    <mergeCell ref="C12:E12"/>
    <mergeCell ref="C13:E13"/>
    <mergeCell ref="B14:E14"/>
    <mergeCell ref="C15:E15"/>
    <mergeCell ref="B16:E16"/>
    <mergeCell ref="C20:D20"/>
    <mergeCell ref="C21:E21"/>
    <mergeCell ref="C22:E22"/>
    <mergeCell ref="A35:A43"/>
    <mergeCell ref="B35:D35"/>
    <mergeCell ref="B36:D36"/>
    <mergeCell ref="B37:D37"/>
    <mergeCell ref="B38:D38"/>
    <mergeCell ref="B24:D24"/>
    <mergeCell ref="C28:E28"/>
    <mergeCell ref="B29:D29"/>
    <mergeCell ref="A31:G31"/>
    <mergeCell ref="B34:D34"/>
    <mergeCell ref="A44:A52"/>
    <mergeCell ref="B44:D44"/>
    <mergeCell ref="B45:D45"/>
    <mergeCell ref="B46:D46"/>
    <mergeCell ref="B47:D47"/>
    <mergeCell ref="B53:D53"/>
    <mergeCell ref="B39:D39"/>
    <mergeCell ref="B40:D40"/>
    <mergeCell ref="B41:D41"/>
    <mergeCell ref="B42:D42"/>
    <mergeCell ref="B43:D43"/>
    <mergeCell ref="B48:D48"/>
    <mergeCell ref="B49:D49"/>
    <mergeCell ref="B50:D50"/>
    <mergeCell ref="B51:D51"/>
    <mergeCell ref="B52:D52"/>
    <mergeCell ref="B54:D54"/>
    <mergeCell ref="B55:D55"/>
    <mergeCell ref="C58:D58"/>
    <mergeCell ref="A59:A62"/>
    <mergeCell ref="B59:D59"/>
    <mergeCell ref="B60:D60"/>
    <mergeCell ref="B61:D61"/>
    <mergeCell ref="B62:D62"/>
    <mergeCell ref="B71:D71"/>
    <mergeCell ref="C74:D74"/>
    <mergeCell ref="B75:D75"/>
    <mergeCell ref="C65:D65"/>
    <mergeCell ref="A66:A70"/>
    <mergeCell ref="B66:D66"/>
    <mergeCell ref="B67:D67"/>
    <mergeCell ref="B68:D68"/>
    <mergeCell ref="B69:D69"/>
    <mergeCell ref="B70:D70"/>
  </mergeCells>
  <pageMargins left="0.7" right="0.7" top="0.75" bottom="0.75" header="0.3" footer="0.3"/>
  <pageSetup orientation="portrait" r:id="rId1"/>
  <rowBreaks count="1" manualBreakCount="1">
    <brk id="2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B1:G15"/>
  <sheetViews>
    <sheetView zoomScale="125" zoomScaleNormal="125" zoomScalePageLayoutView="125" workbookViewId="0">
      <selection activeCell="H14" sqref="H14"/>
    </sheetView>
  </sheetViews>
  <sheetFormatPr defaultColWidth="8.85546875" defaultRowHeight="14.25" x14ac:dyDescent="0.2"/>
  <cols>
    <col min="1" max="1" width="8.85546875" style="41"/>
    <col min="2" max="2" width="15.7109375" style="41" bestFit="1" customWidth="1"/>
    <col min="3" max="7" width="17.42578125" style="41" customWidth="1"/>
    <col min="8" max="16384" width="8.85546875" style="41"/>
  </cols>
  <sheetData>
    <row r="1" spans="2:7" ht="15" x14ac:dyDescent="0.25">
      <c r="C1" s="42" t="s">
        <v>21</v>
      </c>
      <c r="D1" s="42" t="s">
        <v>22</v>
      </c>
    </row>
    <row r="2" spans="2:7" ht="15" x14ac:dyDescent="0.25">
      <c r="B2" s="43" t="s">
        <v>23</v>
      </c>
      <c r="C2" s="44" t="e">
        <f>#REF!</f>
        <v>#REF!</v>
      </c>
      <c r="D2" s="45"/>
    </row>
    <row r="4" spans="2:7" s="68" customFormat="1" ht="30" x14ac:dyDescent="0.25">
      <c r="B4" s="67" t="s">
        <v>40</v>
      </c>
      <c r="C4" s="67" t="s">
        <v>29</v>
      </c>
      <c r="D4" s="67" t="s">
        <v>37</v>
      </c>
      <c r="E4" s="67" t="s">
        <v>59</v>
      </c>
      <c r="F4" s="67" t="s">
        <v>7</v>
      </c>
      <c r="G4" s="67" t="s">
        <v>24</v>
      </c>
    </row>
    <row r="5" spans="2:7" x14ac:dyDescent="0.2">
      <c r="B5" s="46" t="s">
        <v>58</v>
      </c>
      <c r="C5" s="46" t="s">
        <v>56</v>
      </c>
      <c r="D5" s="46" t="s">
        <v>57</v>
      </c>
      <c r="E5" s="46" t="s">
        <v>55</v>
      </c>
      <c r="F5" s="46" t="s">
        <v>6</v>
      </c>
      <c r="G5" s="46" t="s">
        <v>8</v>
      </c>
    </row>
    <row r="6" spans="2:7" x14ac:dyDescent="0.2">
      <c r="B6" s="47" t="e">
        <f>#REF!+#REF!+#REF!+#REF!+#REF!+#REF!+#REF!</f>
        <v>#REF!</v>
      </c>
      <c r="C6" s="47" t="e">
        <f>#REF!+#REF!+#REF!+#REF!+#REF!+#REF!+#REF!</f>
        <v>#REF!</v>
      </c>
      <c r="D6" s="47" t="e">
        <f>#REF!+#REF!+#REF!+#REF!+#REF!+#REF!+#REF!</f>
        <v>#REF!</v>
      </c>
      <c r="E6" s="47" t="e">
        <f>#REF!+#REF!+#REF!+#REF!+#REF!+#REF!+#REF!</f>
        <v>#REF!</v>
      </c>
      <c r="F6" s="47" t="e">
        <f>#REF!+#REF!+#REF!+#REF!+#REF!+#REF!+#REF!</f>
        <v>#REF!</v>
      </c>
      <c r="G6" s="47" t="e">
        <f>#REF!+#REF!+#REF!+#REF!+#REF!+#REF!+#REF!</f>
        <v>#REF!</v>
      </c>
    </row>
    <row r="10" spans="2:7" x14ac:dyDescent="0.2">
      <c r="B10" s="41" t="s">
        <v>25</v>
      </c>
      <c r="C10" s="48" t="e">
        <f>B6+C6+D6+E6</f>
        <v>#REF!</v>
      </c>
    </row>
    <row r="11" spans="2:7" x14ac:dyDescent="0.2">
      <c r="B11" s="41" t="s">
        <v>24</v>
      </c>
      <c r="C11" s="48" t="e">
        <f>G6</f>
        <v>#REF!</v>
      </c>
    </row>
    <row r="12" spans="2:7" ht="15" thickBot="1" x14ac:dyDescent="0.25">
      <c r="B12" s="41" t="s">
        <v>26</v>
      </c>
      <c r="C12" s="49" t="e">
        <f>C10+C11</f>
        <v>#REF!</v>
      </c>
    </row>
    <row r="13" spans="2:7" ht="15" thickTop="1" x14ac:dyDescent="0.2"/>
    <row r="15" spans="2:7" x14ac:dyDescent="0.2">
      <c r="F15" s="41" t="s">
        <v>27</v>
      </c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Tally</vt:lpstr>
      <vt:lpstr>Mon</vt:lpstr>
      <vt:lpstr>Tues</vt:lpstr>
      <vt:lpstr>Wed</vt:lpstr>
      <vt:lpstr>Thurs</vt:lpstr>
      <vt:lpstr>Fri</vt:lpstr>
      <vt:lpstr>Sat</vt:lpstr>
      <vt:lpstr>Sun</vt:lpstr>
      <vt:lpstr>Sales Tracking</vt:lpstr>
    </vt:vector>
  </TitlesOfParts>
  <Company>Colorado Mesa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rrobinso</dc:creator>
  <cp:lastModifiedBy>Schultz, Taylor</cp:lastModifiedBy>
  <cp:lastPrinted>2017-03-27T16:23:56Z</cp:lastPrinted>
  <dcterms:created xsi:type="dcterms:W3CDTF">2013-07-30T15:59:38Z</dcterms:created>
  <dcterms:modified xsi:type="dcterms:W3CDTF">2020-01-16T23:21:17Z</dcterms:modified>
</cp:coreProperties>
</file>