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R:\Accounting\Accounts Receivable\Forms\Campus Cashiering Forms\"/>
    </mc:Choice>
  </mc:AlternateContent>
  <xr:revisionPtr revIDLastSave="0" documentId="13_ncr:1_{8D942D32-0DDF-4B38-AB13-D40B7C7563AC}" xr6:coauthVersionLast="47" xr6:coauthVersionMax="47" xr10:uidLastSave="{00000000-0000-0000-0000-000000000000}"/>
  <workbookProtection lockStructure="1"/>
  <bookViews>
    <workbookView xWindow="28680" yWindow="-120" windowWidth="24240" windowHeight="13020" activeTab="5" xr2:uid="{00000000-000D-0000-FFFF-FFFF00000000}"/>
  </bookViews>
  <sheets>
    <sheet name="REG #1 SUMMARY" sheetId="12" r:id="rId1"/>
    <sheet name="REG #2 SUMMARY" sheetId="9" r:id="rId2"/>
    <sheet name="REG #3 SUMMARY " sheetId="8" r:id="rId3"/>
    <sheet name="REG #4 SUMMARY " sheetId="10" r:id="rId4"/>
    <sheet name="REG #5 SUMMARY " sheetId="7" r:id="rId5"/>
    <sheet name="Concessions" sheetId="6" r:id="rId6"/>
  </sheets>
  <definedNames>
    <definedName name="_xlnm.Print_Area" localSheetId="5">Concessions!$A$1:$L$33</definedName>
    <definedName name="_xlnm.Print_Area" localSheetId="0">'REG #1 SUMMARY'!$A$1:$K$45</definedName>
    <definedName name="_xlnm.Print_Area" localSheetId="1">'REG #2 SUMMARY'!$A$1:$K$45</definedName>
    <definedName name="_xlnm.Print_Area" localSheetId="2">'REG #3 SUMMARY '!$A$1:$K$45</definedName>
    <definedName name="_xlnm.Print_Area" localSheetId="3">'REG #4 SUMMARY '!$A$1:$K$45</definedName>
    <definedName name="_xlnm.Print_Area" localSheetId="4">'REG #5 SUMMARY '!$A$1:$K$45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6" l="1"/>
  <c r="F17" i="6" l="1"/>
  <c r="F23" i="6"/>
  <c r="F22" i="6"/>
  <c r="G26" i="12"/>
  <c r="G21" i="12"/>
  <c r="G20" i="12"/>
  <c r="D20" i="12"/>
  <c r="G19" i="12"/>
  <c r="D19" i="12"/>
  <c r="G18" i="12"/>
  <c r="D18" i="12"/>
  <c r="G17" i="12"/>
  <c r="D17" i="12"/>
  <c r="G16" i="12"/>
  <c r="D16" i="12"/>
  <c r="G15" i="12"/>
  <c r="G22" i="12" s="1"/>
  <c r="D15" i="12"/>
  <c r="D21" i="12" s="1"/>
  <c r="G25" i="12" s="1"/>
  <c r="G27" i="12" s="1"/>
  <c r="G32" i="12" s="1"/>
  <c r="G34" i="12" s="1"/>
  <c r="F24" i="6" l="1"/>
  <c r="G26" i="10"/>
  <c r="G21" i="10"/>
  <c r="G20" i="10"/>
  <c r="D20" i="10"/>
  <c r="G19" i="10"/>
  <c r="D19" i="10"/>
  <c r="G18" i="10"/>
  <c r="D18" i="10"/>
  <c r="G17" i="10"/>
  <c r="D17" i="10"/>
  <c r="G16" i="10"/>
  <c r="D16" i="10"/>
  <c r="G15" i="10"/>
  <c r="D15" i="10"/>
  <c r="G26" i="9"/>
  <c r="G21" i="9"/>
  <c r="G20" i="9"/>
  <c r="D20" i="9"/>
  <c r="G19" i="9"/>
  <c r="D19" i="9"/>
  <c r="G18" i="9"/>
  <c r="D18" i="9"/>
  <c r="G17" i="9"/>
  <c r="D17" i="9"/>
  <c r="G16" i="9"/>
  <c r="D16" i="9"/>
  <c r="G15" i="9"/>
  <c r="D15" i="9"/>
  <c r="G26" i="8"/>
  <c r="G21" i="8"/>
  <c r="G20" i="8"/>
  <c r="D20" i="8"/>
  <c r="G19" i="8"/>
  <c r="D19" i="8"/>
  <c r="G18" i="8"/>
  <c r="D18" i="8"/>
  <c r="G17" i="8"/>
  <c r="D17" i="8"/>
  <c r="G16" i="8"/>
  <c r="D16" i="8"/>
  <c r="G15" i="8"/>
  <c r="D15" i="8"/>
  <c r="G26" i="7"/>
  <c r="G21" i="7"/>
  <c r="G20" i="7"/>
  <c r="D20" i="7"/>
  <c r="G19" i="7"/>
  <c r="D19" i="7"/>
  <c r="G18" i="7"/>
  <c r="D18" i="7"/>
  <c r="G17" i="7"/>
  <c r="D17" i="7"/>
  <c r="G16" i="7"/>
  <c r="D16" i="7"/>
  <c r="G15" i="7"/>
  <c r="D15" i="7"/>
  <c r="D21" i="8" l="1"/>
  <c r="D21" i="10"/>
  <c r="G22" i="7"/>
  <c r="F10" i="6"/>
  <c r="G22" i="8"/>
  <c r="D21" i="7"/>
  <c r="G25" i="7" s="1"/>
  <c r="G27" i="7" s="1"/>
  <c r="G25" i="8"/>
  <c r="G27" i="8" s="1"/>
  <c r="G32" i="8" s="1"/>
  <c r="G34" i="8" s="1"/>
  <c r="G22" i="10"/>
  <c r="G22" i="9"/>
  <c r="D21" i="9"/>
  <c r="G25" i="10"/>
  <c r="G27" i="10" s="1"/>
  <c r="K22" i="6"/>
  <c r="K21" i="6"/>
  <c r="K20" i="6"/>
  <c r="K19" i="6"/>
  <c r="K18" i="6"/>
  <c r="K17" i="6"/>
  <c r="K16" i="6"/>
  <c r="K13" i="6"/>
  <c r="K12" i="6"/>
  <c r="K11" i="6"/>
  <c r="K10" i="6"/>
  <c r="K9" i="6"/>
  <c r="K8" i="6"/>
  <c r="D6" i="6"/>
  <c r="G32" i="7" l="1"/>
  <c r="G34" i="7" s="1"/>
  <c r="G32" i="10"/>
  <c r="G34" i="10" s="1"/>
  <c r="G25" i="9"/>
  <c r="G27" i="9" s="1"/>
  <c r="G32" i="9" s="1"/>
  <c r="G34" i="9" s="1"/>
  <c r="K23" i="6"/>
  <c r="F16" i="6" l="1"/>
  <c r="F11" i="6"/>
  <c r="F13" i="6" s="1"/>
  <c r="F12" i="6" s="1"/>
  <c r="F18" i="6" l="1"/>
  <c r="F19" i="6" s="1"/>
</calcChain>
</file>

<file path=xl/sharedStrings.xml><?xml version="1.0" encoding="utf-8"?>
<sst xmlns="http://schemas.openxmlformats.org/spreadsheetml/2006/main" count="272" uniqueCount="74">
  <si>
    <t>Register Summary Sheet</t>
  </si>
  <si>
    <t>Staff info</t>
  </si>
  <si>
    <t>Cashier:</t>
  </si>
  <si>
    <t>Event:</t>
  </si>
  <si>
    <t>Date:</t>
  </si>
  <si>
    <t>Location:</t>
  </si>
  <si>
    <t>Drawer Summary</t>
  </si>
  <si>
    <t>Coins</t>
  </si>
  <si>
    <t>Amount</t>
  </si>
  <si>
    <t>Total Coin</t>
  </si>
  <si>
    <t>Total Bills</t>
  </si>
  <si>
    <t>Bills</t>
  </si>
  <si>
    <t>Start of Event</t>
  </si>
  <si>
    <t>Total Coin and Bills</t>
  </si>
  <si>
    <t>Start-Up Total Funds</t>
  </si>
  <si>
    <t>Cash Deposit</t>
  </si>
  <si>
    <t>Total Credit Cards</t>
  </si>
  <si>
    <t>Total Event Revenue</t>
  </si>
  <si>
    <t>-</t>
  </si>
  <si>
    <t>=</t>
  </si>
  <si>
    <t>+</t>
  </si>
  <si>
    <t>Net Amount from Z-Tape</t>
  </si>
  <si>
    <t>End of the Event</t>
  </si>
  <si>
    <t>Z-Tape</t>
  </si>
  <si>
    <t>CC Settlement Sheet</t>
  </si>
  <si>
    <t>MAVMoney Report</t>
  </si>
  <si>
    <t>Revenue Summary</t>
  </si>
  <si>
    <t>Funds Counted by:</t>
  </si>
  <si>
    <t>Total End Funds:</t>
  </si>
  <si>
    <t>Funds Verified by:</t>
  </si>
  <si>
    <t>Over/Short</t>
  </si>
  <si>
    <t>Deposit Prepared by:</t>
  </si>
  <si>
    <t>Prepared by:</t>
  </si>
  <si>
    <t>Total Start Funds:</t>
  </si>
  <si>
    <t>I hereby certify that the information detailed on this form is accurate and that I am accountable for the cash, credit card, MAVmoney, and check payments until transferred to the appropriate CMU employee</t>
  </si>
  <si>
    <t>Total Checks</t>
  </si>
  <si>
    <t>Total MAVMoney</t>
  </si>
  <si>
    <t>Colorado Mesa University Athletics</t>
  </si>
  <si>
    <t>Event Operations Deposit Form</t>
  </si>
  <si>
    <t>DATE:</t>
  </si>
  <si>
    <t>COINS</t>
  </si>
  <si>
    <t>Coin</t>
  </si>
  <si>
    <t>#</t>
  </si>
  <si>
    <t>CODE</t>
  </si>
  <si>
    <t>DESCRIPTION</t>
  </si>
  <si>
    <t>AMOUNT</t>
  </si>
  <si>
    <t>S180</t>
  </si>
  <si>
    <t xml:space="preserve">Concessions Sales </t>
  </si>
  <si>
    <t>S181</t>
  </si>
  <si>
    <t>S182</t>
  </si>
  <si>
    <t>Cash Over</t>
  </si>
  <si>
    <t>TOTAL CONCESSION SALES</t>
  </si>
  <si>
    <t>TOTAL DEPOSIT</t>
  </si>
  <si>
    <t>BILLS</t>
  </si>
  <si>
    <t>Bill</t>
  </si>
  <si>
    <t>CASH</t>
  </si>
  <si>
    <t>Total Cash</t>
  </si>
  <si>
    <t>CHRG</t>
  </si>
  <si>
    <t>Cash Short</t>
  </si>
  <si>
    <t>For Tracking Purposes Only: Cashier Do Not Post in Banner</t>
  </si>
  <si>
    <t>Mav Money Transactions</t>
  </si>
  <si>
    <t xml:space="preserve">GROSS SALES </t>
  </si>
  <si>
    <t>Total Cash and Coin</t>
  </si>
  <si>
    <t>DEPOSITIOR</t>
  </si>
  <si>
    <t>PHONE #</t>
  </si>
  <si>
    <t>EVENT</t>
  </si>
  <si>
    <t>**Only enter in yellow cells</t>
  </si>
  <si>
    <t>Settlement from Credit card machine</t>
  </si>
  <si>
    <t>Initial______________</t>
  </si>
  <si>
    <t xml:space="preserve">   (From CC Machine Settlement Report)</t>
  </si>
  <si>
    <t>DATE EVENT</t>
  </si>
  <si>
    <t>Sales- Mav Money</t>
  </si>
  <si>
    <t>Attach credit card successful slip and receipts for credit card activity</t>
  </si>
  <si>
    <t>Sales Tax(8.66%)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</si>
</sst>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/d/yy;@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99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</font>
    <font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2" xfId="0" applyBorder="1"/>
    <xf numFmtId="44" fontId="0" fillId="0" borderId="1" xfId="1" applyFont="1" applyBorder="1"/>
    <xf numFmtId="164" fontId="0" fillId="0" borderId="1" xfId="1" applyNumberFormat="1" applyFont="1" applyBorder="1"/>
    <xf numFmtId="0" fontId="3" fillId="0" borderId="0" xfId="0" applyFont="1"/>
    <xf numFmtId="0" fontId="0" fillId="0" borderId="2" xfId="0" applyBorder="1" applyAlignment="1">
      <alignment horizontal="center"/>
    </xf>
    <xf numFmtId="44" fontId="0" fillId="0" borderId="1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7" fillId="0" borderId="0" xfId="0" applyFont="1"/>
    <xf numFmtId="165" fontId="7" fillId="0" borderId="0" xfId="0" applyNumberFormat="1" applyFont="1"/>
    <xf numFmtId="44" fontId="7" fillId="0" borderId="1" xfId="1" applyFont="1" applyFill="1" applyBorder="1" applyAlignment="1">
      <alignment horizontal="center"/>
    </xf>
    <xf numFmtId="44" fontId="7" fillId="0" borderId="1" xfId="1" applyFont="1" applyFill="1" applyBorder="1"/>
    <xf numFmtId="44" fontId="7" fillId="0" borderId="0" xfId="1" applyFont="1" applyFill="1" applyBorder="1"/>
    <xf numFmtId="0" fontId="8" fillId="0" borderId="0" xfId="0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166" fontId="10" fillId="0" borderId="0" xfId="0" applyNumberFormat="1" applyFont="1"/>
    <xf numFmtId="44" fontId="11" fillId="0" borderId="0" xfId="0" applyNumberFormat="1" applyFont="1" applyAlignment="1">
      <alignment horizontal="center"/>
    </xf>
    <xf numFmtId="0" fontId="11" fillId="0" borderId="0" xfId="0" applyFont="1"/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9" xfId="0" applyBorder="1"/>
    <xf numFmtId="0" fontId="7" fillId="0" borderId="20" xfId="0" applyFont="1" applyBorder="1"/>
    <xf numFmtId="0" fontId="0" fillId="0" borderId="21" xfId="0" applyBorder="1"/>
    <xf numFmtId="0" fontId="13" fillId="0" borderId="0" xfId="0" applyFont="1"/>
    <xf numFmtId="0" fontId="14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/>
    </xf>
    <xf numFmtId="164" fontId="0" fillId="0" borderId="1" xfId="0" applyNumberFormat="1" applyBorder="1"/>
    <xf numFmtId="44" fontId="0" fillId="0" borderId="2" xfId="0" applyNumberFormat="1" applyBorder="1"/>
    <xf numFmtId="44" fontId="0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/>
    <xf numFmtId="0" fontId="18" fillId="3" borderId="1" xfId="0" applyFont="1" applyFill="1" applyBorder="1" applyAlignment="1">
      <alignment horizontal="center"/>
    </xf>
    <xf numFmtId="44" fontId="19" fillId="3" borderId="1" xfId="1" applyFont="1" applyFill="1" applyBorder="1"/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44" fontId="6" fillId="4" borderId="1" xfId="0" applyNumberFormat="1" applyFont="1" applyFill="1" applyBorder="1" applyProtection="1">
      <protection locked="0"/>
    </xf>
    <xf numFmtId="0" fontId="20" fillId="0" borderId="0" xfId="0" applyFont="1"/>
    <xf numFmtId="0" fontId="7" fillId="4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4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2" fillId="2" borderId="22" xfId="0" applyFont="1" applyFill="1" applyBorder="1" applyAlignment="1">
      <alignment horizontal="center"/>
    </xf>
    <xf numFmtId="44" fontId="0" fillId="4" borderId="2" xfId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14" fontId="15" fillId="4" borderId="1" xfId="0" applyNumberFormat="1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>
      <alignment horizontal="center"/>
    </xf>
    <xf numFmtId="44" fontId="8" fillId="5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4" fontId="7" fillId="0" borderId="1" xfId="1" applyFont="1" applyBorder="1" applyAlignment="1">
      <alignment horizontal="center"/>
    </xf>
    <xf numFmtId="44" fontId="7" fillId="0" borderId="11" xfId="1" applyFont="1" applyFill="1" applyBorder="1" applyAlignment="1">
      <alignment horizontal="center"/>
    </xf>
    <xf numFmtId="44" fontId="7" fillId="0" borderId="13" xfId="1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44" fontId="7" fillId="0" borderId="11" xfId="0" applyNumberFormat="1" applyFont="1" applyBorder="1" applyAlignment="1">
      <alignment horizontal="center"/>
    </xf>
    <xf numFmtId="44" fontId="7" fillId="0" borderId="13" xfId="0" applyNumberFormat="1" applyFont="1" applyBorder="1" applyAlignment="1">
      <alignment horizontal="center"/>
    </xf>
    <xf numFmtId="44" fontId="7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 applyProtection="1">
      <alignment horizontal="center"/>
      <protection locked="0"/>
    </xf>
    <xf numFmtId="44" fontId="8" fillId="5" borderId="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0000"/>
      <color rgb="FFCC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24</xdr:row>
      <xdr:rowOff>28575</xdr:rowOff>
    </xdr:from>
    <xdr:to>
      <xdr:col>4</xdr:col>
      <xdr:colOff>590550</xdr:colOff>
      <xdr:row>24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81275" y="5324475"/>
          <a:ext cx="476250" cy="1428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24</xdr:row>
      <xdr:rowOff>28575</xdr:rowOff>
    </xdr:from>
    <xdr:to>
      <xdr:col>4</xdr:col>
      <xdr:colOff>590550</xdr:colOff>
      <xdr:row>24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81275" y="5276850"/>
          <a:ext cx="476250" cy="1428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24</xdr:row>
      <xdr:rowOff>28575</xdr:rowOff>
    </xdr:from>
    <xdr:to>
      <xdr:col>4</xdr:col>
      <xdr:colOff>590550</xdr:colOff>
      <xdr:row>24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581275" y="5276850"/>
          <a:ext cx="476250" cy="1428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24</xdr:row>
      <xdr:rowOff>28575</xdr:rowOff>
    </xdr:from>
    <xdr:to>
      <xdr:col>4</xdr:col>
      <xdr:colOff>590550</xdr:colOff>
      <xdr:row>24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581275" y="5276850"/>
          <a:ext cx="476250" cy="1428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24</xdr:row>
      <xdr:rowOff>28575</xdr:rowOff>
    </xdr:from>
    <xdr:to>
      <xdr:col>4</xdr:col>
      <xdr:colOff>590550</xdr:colOff>
      <xdr:row>24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581275" y="5276850"/>
          <a:ext cx="476250" cy="1428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opLeftCell="A13" zoomScale="70" zoomScaleNormal="70" workbookViewId="0">
      <selection activeCell="C4" sqref="C4:E4"/>
    </sheetView>
  </sheetViews>
  <sheetFormatPr defaultRowHeight="15" x14ac:dyDescent="0.25"/>
  <cols>
    <col min="1" max="1" width="5.28515625" customWidth="1"/>
    <col min="2" max="2" width="14.5703125" customWidth="1"/>
    <col min="3" max="3" width="5.5703125" customWidth="1"/>
    <col min="4" max="4" width="11.5703125" customWidth="1"/>
    <col min="5" max="5" width="10" bestFit="1" customWidth="1"/>
    <col min="6" max="6" width="5.28515625" customWidth="1"/>
    <col min="7" max="7" width="12.140625" customWidth="1"/>
    <col min="8" max="8" width="4.7109375" customWidth="1"/>
  </cols>
  <sheetData>
    <row r="1" spans="1:12" ht="18.75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8"/>
    </row>
    <row r="2" spans="1:12" ht="18.75" x14ac:dyDescent="0.3">
      <c r="C2" s="50" t="s">
        <v>72</v>
      </c>
      <c r="D2" s="50"/>
    </row>
    <row r="3" spans="1:12" ht="17.25" customHeight="1" x14ac:dyDescent="0.25">
      <c r="A3" s="54" t="s">
        <v>12</v>
      </c>
      <c r="B3" s="54"/>
      <c r="C3" s="54"/>
      <c r="D3" s="54"/>
      <c r="E3" s="54"/>
      <c r="F3" s="38"/>
      <c r="I3" s="67" t="s">
        <v>23</v>
      </c>
      <c r="J3" s="67"/>
      <c r="K3" s="67"/>
    </row>
    <row r="4" spans="1:12" ht="17.25" customHeight="1" x14ac:dyDescent="0.25">
      <c r="A4" t="s">
        <v>33</v>
      </c>
      <c r="C4" s="68"/>
      <c r="D4" s="68"/>
      <c r="E4" s="68"/>
      <c r="F4" s="41"/>
      <c r="I4" s="58"/>
      <c r="J4" s="59"/>
      <c r="K4" s="60"/>
    </row>
    <row r="5" spans="1:12" ht="17.25" customHeight="1" x14ac:dyDescent="0.25">
      <c r="A5" t="s">
        <v>32</v>
      </c>
      <c r="C5" s="65"/>
      <c r="D5" s="65"/>
      <c r="E5" s="65"/>
      <c r="F5" s="42"/>
      <c r="I5" s="58"/>
      <c r="J5" s="59"/>
      <c r="K5" s="60"/>
    </row>
    <row r="6" spans="1:12" ht="17.25" customHeight="1" x14ac:dyDescent="0.25">
      <c r="I6" s="58"/>
      <c r="J6" s="59"/>
      <c r="K6" s="60"/>
    </row>
    <row r="7" spans="1:12" ht="17.25" customHeight="1" x14ac:dyDescent="0.25">
      <c r="B7" s="69" t="s">
        <v>1</v>
      </c>
      <c r="C7" s="70"/>
      <c r="D7" s="70"/>
      <c r="E7" s="71"/>
      <c r="F7" s="38"/>
      <c r="I7" s="58"/>
      <c r="J7" s="59"/>
      <c r="K7" s="60"/>
    </row>
    <row r="8" spans="1:12" ht="17.25" customHeight="1" x14ac:dyDescent="0.25">
      <c r="B8" s="2" t="s">
        <v>2</v>
      </c>
      <c r="C8" s="53"/>
      <c r="D8" s="53"/>
      <c r="E8" s="53"/>
      <c r="F8" s="43"/>
      <c r="I8" s="58"/>
      <c r="J8" s="59"/>
      <c r="K8" s="60"/>
    </row>
    <row r="9" spans="1:12" ht="17.25" customHeight="1" x14ac:dyDescent="0.25">
      <c r="B9" s="2" t="s">
        <v>3</v>
      </c>
      <c r="C9" s="53"/>
      <c r="D9" s="53"/>
      <c r="E9" s="53"/>
      <c r="F9" s="43"/>
      <c r="I9" s="58"/>
      <c r="J9" s="59"/>
      <c r="K9" s="60"/>
    </row>
    <row r="10" spans="1:12" ht="17.25" customHeight="1" x14ac:dyDescent="0.25">
      <c r="B10" s="2" t="s">
        <v>4</v>
      </c>
      <c r="C10" s="53"/>
      <c r="D10" s="53"/>
      <c r="E10" s="53"/>
      <c r="F10" s="43"/>
      <c r="I10" s="58"/>
      <c r="J10" s="59"/>
      <c r="K10" s="60"/>
    </row>
    <row r="11" spans="1:12" ht="17.25" customHeight="1" x14ac:dyDescent="0.25">
      <c r="B11" s="2" t="s">
        <v>5</v>
      </c>
      <c r="C11" s="53"/>
      <c r="D11" s="53"/>
      <c r="E11" s="53"/>
      <c r="F11" s="43"/>
      <c r="I11" s="58"/>
      <c r="J11" s="59"/>
      <c r="K11" s="60"/>
    </row>
    <row r="12" spans="1:12" ht="17.25" customHeight="1" x14ac:dyDescent="0.25">
      <c r="I12" s="58"/>
      <c r="J12" s="59"/>
      <c r="K12" s="60"/>
    </row>
    <row r="13" spans="1:12" ht="17.25" customHeight="1" x14ac:dyDescent="0.25">
      <c r="B13" s="54" t="s">
        <v>6</v>
      </c>
      <c r="C13" s="54"/>
      <c r="D13" s="54"/>
      <c r="E13" s="54"/>
      <c r="F13" s="54"/>
      <c r="G13" s="54"/>
      <c r="I13" s="58"/>
      <c r="J13" s="59"/>
      <c r="K13" s="60"/>
    </row>
    <row r="14" spans="1:12" ht="17.25" customHeight="1" x14ac:dyDescent="0.25">
      <c r="B14" s="9" t="s">
        <v>7</v>
      </c>
      <c r="C14" s="9" t="s">
        <v>42</v>
      </c>
      <c r="D14" s="9"/>
      <c r="E14" s="9" t="s">
        <v>11</v>
      </c>
      <c r="F14" s="9" t="s">
        <v>42</v>
      </c>
      <c r="G14" s="9" t="s">
        <v>8</v>
      </c>
      <c r="I14" s="58"/>
      <c r="J14" s="59"/>
      <c r="K14" s="60"/>
    </row>
    <row r="15" spans="1:12" ht="17.25" customHeight="1" x14ac:dyDescent="0.25">
      <c r="B15" s="6">
        <v>0.01</v>
      </c>
      <c r="C15" s="48"/>
      <c r="D15" s="10">
        <f>B15*C15</f>
        <v>0</v>
      </c>
      <c r="E15" s="7">
        <v>1</v>
      </c>
      <c r="F15" s="48"/>
      <c r="G15" s="39">
        <f>E15*F15</f>
        <v>0</v>
      </c>
      <c r="I15" s="58"/>
      <c r="J15" s="59"/>
      <c r="K15" s="60"/>
    </row>
    <row r="16" spans="1:12" ht="17.25" customHeight="1" x14ac:dyDescent="0.25">
      <c r="B16" s="6">
        <v>0.05</v>
      </c>
      <c r="C16" s="48"/>
      <c r="D16" s="10">
        <f t="shared" ref="D16:D20" si="0">B16*C16</f>
        <v>0</v>
      </c>
      <c r="E16" s="7">
        <v>2</v>
      </c>
      <c r="F16" s="48"/>
      <c r="G16" s="39">
        <f t="shared" ref="G16:G21" si="1">E16*F16</f>
        <v>0</v>
      </c>
      <c r="I16" s="58"/>
      <c r="J16" s="59"/>
      <c r="K16" s="60"/>
    </row>
    <row r="17" spans="2:17" ht="17.25" customHeight="1" x14ac:dyDescent="0.25">
      <c r="B17" s="6">
        <v>0.1</v>
      </c>
      <c r="C17" s="48"/>
      <c r="D17" s="10">
        <f t="shared" si="0"/>
        <v>0</v>
      </c>
      <c r="E17" s="7">
        <v>5</v>
      </c>
      <c r="F17" s="48"/>
      <c r="G17" s="39">
        <f t="shared" si="1"/>
        <v>0</v>
      </c>
      <c r="I17" s="58"/>
      <c r="J17" s="59"/>
      <c r="K17" s="60"/>
      <c r="Q17" s="47"/>
    </row>
    <row r="18" spans="2:17" ht="17.25" customHeight="1" x14ac:dyDescent="0.25">
      <c r="B18" s="6">
        <v>0.25</v>
      </c>
      <c r="C18" s="48"/>
      <c r="D18" s="10">
        <f t="shared" si="0"/>
        <v>0</v>
      </c>
      <c r="E18" s="7">
        <v>10</v>
      </c>
      <c r="F18" s="48"/>
      <c r="G18" s="39">
        <f t="shared" si="1"/>
        <v>0</v>
      </c>
      <c r="I18" s="58"/>
      <c r="J18" s="59"/>
      <c r="K18" s="60"/>
    </row>
    <row r="19" spans="2:17" ht="17.25" customHeight="1" x14ac:dyDescent="0.25">
      <c r="B19" s="6">
        <v>0.5</v>
      </c>
      <c r="C19" s="48"/>
      <c r="D19" s="10">
        <f t="shared" si="0"/>
        <v>0</v>
      </c>
      <c r="E19" s="7">
        <v>20</v>
      </c>
      <c r="F19" s="48"/>
      <c r="G19" s="39">
        <f t="shared" si="1"/>
        <v>0</v>
      </c>
      <c r="I19" s="58"/>
      <c r="J19" s="59"/>
      <c r="K19" s="60"/>
    </row>
    <row r="20" spans="2:17" ht="17.25" customHeight="1" x14ac:dyDescent="0.25">
      <c r="B20" s="6">
        <v>1</v>
      </c>
      <c r="C20" s="48"/>
      <c r="D20" s="10">
        <f t="shared" si="0"/>
        <v>0</v>
      </c>
      <c r="E20" s="7">
        <v>50</v>
      </c>
      <c r="F20" s="48"/>
      <c r="G20" s="39">
        <f t="shared" si="1"/>
        <v>0</v>
      </c>
      <c r="I20" s="58"/>
      <c r="J20" s="59"/>
      <c r="K20" s="60"/>
    </row>
    <row r="21" spans="2:17" ht="17.25" customHeight="1" x14ac:dyDescent="0.25">
      <c r="B21" s="2" t="s">
        <v>9</v>
      </c>
      <c r="C21" s="2"/>
      <c r="D21" s="10">
        <f>SUM(D15:D20)</f>
        <v>0</v>
      </c>
      <c r="E21" s="7">
        <v>100</v>
      </c>
      <c r="F21" s="48"/>
      <c r="G21" s="39">
        <f t="shared" si="1"/>
        <v>0</v>
      </c>
      <c r="I21" s="58"/>
      <c r="J21" s="59"/>
      <c r="K21" s="60"/>
    </row>
    <row r="22" spans="2:17" ht="17.25" customHeight="1" x14ac:dyDescent="0.25">
      <c r="E22" s="2" t="s">
        <v>10</v>
      </c>
      <c r="F22" s="5"/>
      <c r="G22" s="5">
        <f>SUM(G15:G21)</f>
        <v>0</v>
      </c>
      <c r="I22" s="58"/>
      <c r="J22" s="59"/>
      <c r="K22" s="60"/>
    </row>
    <row r="23" spans="2:17" ht="17.25" customHeight="1" x14ac:dyDescent="0.25">
      <c r="I23" s="58"/>
      <c r="J23" s="59"/>
      <c r="K23" s="60"/>
    </row>
    <row r="24" spans="2:17" ht="17.25" customHeight="1" x14ac:dyDescent="0.25">
      <c r="B24" s="54" t="s">
        <v>26</v>
      </c>
      <c r="C24" s="54"/>
      <c r="D24" s="54"/>
      <c r="E24" s="54"/>
      <c r="F24" s="54"/>
      <c r="G24" s="54"/>
      <c r="I24" s="58"/>
      <c r="J24" s="59"/>
      <c r="K24" s="60"/>
    </row>
    <row r="25" spans="2:17" ht="17.25" customHeight="1" x14ac:dyDescent="0.25">
      <c r="B25" t="s">
        <v>13</v>
      </c>
      <c r="E25" s="4"/>
      <c r="F25" s="4"/>
      <c r="G25" s="40">
        <f>D21+G22</f>
        <v>0</v>
      </c>
      <c r="I25" s="58"/>
      <c r="J25" s="59"/>
      <c r="K25" s="60"/>
    </row>
    <row r="26" spans="2:17" ht="17.25" customHeight="1" x14ac:dyDescent="0.25">
      <c r="B26" t="s">
        <v>14</v>
      </c>
      <c r="E26" s="4" t="s">
        <v>18</v>
      </c>
      <c r="F26" s="4"/>
      <c r="G26" s="10">
        <f>C4</f>
        <v>0</v>
      </c>
      <c r="I26" s="58"/>
      <c r="J26" s="59"/>
      <c r="K26" s="60"/>
    </row>
    <row r="27" spans="2:17" ht="17.25" customHeight="1" x14ac:dyDescent="0.25">
      <c r="B27" t="s">
        <v>15</v>
      </c>
      <c r="E27" s="4" t="s">
        <v>19</v>
      </c>
      <c r="F27" s="4"/>
      <c r="G27" s="10">
        <f>G25-G26</f>
        <v>0</v>
      </c>
      <c r="I27" s="58"/>
      <c r="J27" s="59"/>
      <c r="K27" s="60"/>
    </row>
    <row r="28" spans="2:17" ht="17.25" customHeight="1" x14ac:dyDescent="0.25">
      <c r="B28" t="s">
        <v>35</v>
      </c>
      <c r="E28" s="4" t="s">
        <v>20</v>
      </c>
      <c r="F28" s="4"/>
      <c r="G28" s="49"/>
      <c r="I28" s="58"/>
      <c r="J28" s="59"/>
      <c r="K28" s="60"/>
    </row>
    <row r="29" spans="2:17" ht="17.25" customHeight="1" x14ac:dyDescent="0.25">
      <c r="B29" t="s">
        <v>36</v>
      </c>
      <c r="E29" s="4" t="s">
        <v>20</v>
      </c>
      <c r="F29" s="4"/>
      <c r="G29" s="48"/>
      <c r="I29" s="58"/>
      <c r="J29" s="59"/>
      <c r="K29" s="60"/>
    </row>
    <row r="30" spans="2:17" ht="17.25" customHeight="1" x14ac:dyDescent="0.25">
      <c r="B30" t="s">
        <v>16</v>
      </c>
      <c r="E30" s="4" t="s">
        <v>20</v>
      </c>
      <c r="F30" s="4"/>
      <c r="G30" s="48"/>
      <c r="I30" s="61"/>
      <c r="J30" s="62"/>
      <c r="K30" s="63"/>
    </row>
    <row r="31" spans="2:17" ht="17.25" customHeight="1" x14ac:dyDescent="0.25">
      <c r="B31" s="1" t="s">
        <v>69</v>
      </c>
      <c r="E31" s="4"/>
      <c r="F31" s="4"/>
      <c r="G31" s="3"/>
      <c r="I31" s="54" t="s">
        <v>25</v>
      </c>
      <c r="J31" s="54"/>
      <c r="K31" s="54"/>
    </row>
    <row r="32" spans="2:17" ht="17.25" customHeight="1" x14ac:dyDescent="0.25">
      <c r="B32" t="s">
        <v>17</v>
      </c>
      <c r="E32" s="4" t="s">
        <v>19</v>
      </c>
      <c r="F32" s="4"/>
      <c r="G32" s="10">
        <f>SUM(G27:G30)</f>
        <v>0</v>
      </c>
      <c r="I32" s="55"/>
      <c r="J32" s="56"/>
      <c r="K32" s="57"/>
    </row>
    <row r="33" spans="1:11" ht="17.25" customHeight="1" x14ac:dyDescent="0.25">
      <c r="B33" t="s">
        <v>21</v>
      </c>
      <c r="E33" s="4" t="s">
        <v>18</v>
      </c>
      <c r="F33" s="4"/>
      <c r="G33" s="48"/>
      <c r="I33" s="58"/>
      <c r="J33" s="59"/>
      <c r="K33" s="60"/>
    </row>
    <row r="34" spans="1:11" ht="17.25" customHeight="1" x14ac:dyDescent="0.25">
      <c r="B34" s="8" t="s">
        <v>30</v>
      </c>
      <c r="E34" s="4" t="s">
        <v>19</v>
      </c>
      <c r="F34" s="4"/>
      <c r="G34" s="10">
        <f>G32-G33</f>
        <v>0</v>
      </c>
      <c r="I34" s="58"/>
      <c r="J34" s="59"/>
      <c r="K34" s="60"/>
    </row>
    <row r="35" spans="1:11" ht="17.25" customHeight="1" x14ac:dyDescent="0.25">
      <c r="I35" s="58"/>
      <c r="J35" s="59"/>
      <c r="K35" s="60"/>
    </row>
    <row r="36" spans="1:11" ht="17.25" customHeight="1" x14ac:dyDescent="0.25">
      <c r="A36" s="54" t="s">
        <v>22</v>
      </c>
      <c r="B36" s="54"/>
      <c r="C36" s="54"/>
      <c r="D36" s="54"/>
      <c r="E36" s="54"/>
      <c r="F36" s="38"/>
      <c r="I36" s="58"/>
      <c r="J36" s="59"/>
      <c r="K36" s="60"/>
    </row>
    <row r="37" spans="1:11" ht="17.25" customHeight="1" x14ac:dyDescent="0.25">
      <c r="A37" t="s">
        <v>28</v>
      </c>
      <c r="C37" s="64"/>
      <c r="D37" s="64"/>
      <c r="E37" s="64"/>
      <c r="F37" s="42"/>
      <c r="I37" s="58"/>
      <c r="J37" s="59"/>
      <c r="K37" s="60"/>
    </row>
    <row r="38" spans="1:11" ht="17.25" customHeight="1" x14ac:dyDescent="0.25">
      <c r="A38" t="s">
        <v>27</v>
      </c>
      <c r="C38" s="65"/>
      <c r="D38" s="65"/>
      <c r="E38" s="65"/>
      <c r="F38" s="42"/>
      <c r="I38" s="58"/>
      <c r="J38" s="59"/>
      <c r="K38" s="60"/>
    </row>
    <row r="39" spans="1:11" ht="17.25" customHeight="1" x14ac:dyDescent="0.25">
      <c r="A39" t="s">
        <v>29</v>
      </c>
      <c r="C39" s="65"/>
      <c r="D39" s="65"/>
      <c r="E39" s="65"/>
      <c r="F39" s="42"/>
      <c r="I39" s="58"/>
      <c r="J39" s="59"/>
      <c r="K39" s="60"/>
    </row>
    <row r="40" spans="1:11" ht="17.25" customHeight="1" x14ac:dyDescent="0.25">
      <c r="A40" t="s">
        <v>31</v>
      </c>
      <c r="C40" s="65"/>
      <c r="D40" s="65"/>
      <c r="E40" s="65"/>
      <c r="F40" s="42"/>
      <c r="I40" s="58"/>
      <c r="J40" s="59"/>
      <c r="K40" s="60"/>
    </row>
    <row r="41" spans="1:11" x14ac:dyDescent="0.25">
      <c r="I41" s="58"/>
      <c r="J41" s="59"/>
      <c r="K41" s="60"/>
    </row>
    <row r="42" spans="1:11" x14ac:dyDescent="0.25">
      <c r="I42" s="61"/>
      <c r="J42" s="62"/>
      <c r="K42" s="63"/>
    </row>
    <row r="43" spans="1:11" x14ac:dyDescent="0.25">
      <c r="B43" s="52" t="s">
        <v>34</v>
      </c>
      <c r="C43" s="52"/>
      <c r="D43" s="52"/>
      <c r="E43" s="52"/>
      <c r="F43" s="52"/>
      <c r="G43" s="52"/>
      <c r="H43" s="52"/>
      <c r="I43" s="52"/>
    </row>
    <row r="44" spans="1:11" x14ac:dyDescent="0.25">
      <c r="B44" s="52"/>
      <c r="C44" s="52"/>
      <c r="D44" s="52"/>
      <c r="E44" s="52"/>
      <c r="F44" s="52"/>
      <c r="G44" s="52"/>
      <c r="H44" s="52"/>
      <c r="I44" s="52"/>
    </row>
    <row r="45" spans="1:11" x14ac:dyDescent="0.25">
      <c r="B45" s="52"/>
      <c r="C45" s="52"/>
      <c r="D45" s="52"/>
      <c r="E45" s="52"/>
      <c r="F45" s="52"/>
      <c r="G45" s="52"/>
      <c r="H45" s="52"/>
      <c r="I45" s="52"/>
    </row>
  </sheetData>
  <sheetProtection algorithmName="SHA-512" hashValue="CJhBQ0UGQ+k79b04OYXRiA8YzSEsd75J3I9nw1hG7zM38hS1lv5/0z7iQUKj1JFj+3MXAgOYJ2n2CevTUZlM/A==" saltValue="XCO8JQAs7tDP95LC9Kmz2A==" spinCount="100000" sheet="1" selectLockedCells="1"/>
  <mergeCells count="21">
    <mergeCell ref="A1:K1"/>
    <mergeCell ref="A3:E3"/>
    <mergeCell ref="I3:K3"/>
    <mergeCell ref="C4:E4"/>
    <mergeCell ref="I4:K30"/>
    <mergeCell ref="C5:E5"/>
    <mergeCell ref="B7:E7"/>
    <mergeCell ref="C8:E8"/>
    <mergeCell ref="C9:E9"/>
    <mergeCell ref="C10:E10"/>
    <mergeCell ref="B43:I45"/>
    <mergeCell ref="C11:E11"/>
    <mergeCell ref="B13:G13"/>
    <mergeCell ref="B24:G24"/>
    <mergeCell ref="I31:K31"/>
    <mergeCell ref="I32:K42"/>
    <mergeCell ref="A36:E36"/>
    <mergeCell ref="C37:E37"/>
    <mergeCell ref="C38:E38"/>
    <mergeCell ref="C39:E39"/>
    <mergeCell ref="C40:E40"/>
  </mergeCells>
  <pageMargins left="0.25" right="0.25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"/>
  <sheetViews>
    <sheetView zoomScale="70" zoomScaleNormal="70" workbookViewId="0">
      <selection activeCell="C5" sqref="C5:E5"/>
    </sheetView>
  </sheetViews>
  <sheetFormatPr defaultRowHeight="15" x14ac:dyDescent="0.25"/>
  <cols>
    <col min="1" max="1" width="5.28515625" customWidth="1"/>
    <col min="2" max="2" width="14.5703125" customWidth="1"/>
    <col min="3" max="3" width="5.5703125" customWidth="1"/>
    <col min="4" max="4" width="11.5703125" customWidth="1"/>
    <col min="5" max="5" width="10" bestFit="1" customWidth="1"/>
    <col min="6" max="6" width="5.28515625" customWidth="1"/>
    <col min="7" max="7" width="12.140625" customWidth="1"/>
    <col min="8" max="8" width="4.7109375" customWidth="1"/>
  </cols>
  <sheetData>
    <row r="1" spans="1:12" ht="18.75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8"/>
    </row>
    <row r="2" spans="1:12" ht="18.75" x14ac:dyDescent="0.3">
      <c r="C2" s="50" t="s">
        <v>72</v>
      </c>
      <c r="D2" s="50"/>
    </row>
    <row r="3" spans="1:12" ht="17.25" customHeight="1" x14ac:dyDescent="0.25">
      <c r="A3" s="54" t="s">
        <v>12</v>
      </c>
      <c r="B3" s="54"/>
      <c r="C3" s="54"/>
      <c r="D3" s="54"/>
      <c r="E3" s="54"/>
      <c r="F3" s="38"/>
      <c r="I3" s="67" t="s">
        <v>23</v>
      </c>
      <c r="J3" s="67"/>
      <c r="K3" s="67"/>
    </row>
    <row r="4" spans="1:12" ht="17.25" customHeight="1" x14ac:dyDescent="0.25">
      <c r="A4" t="s">
        <v>33</v>
      </c>
      <c r="C4" s="68"/>
      <c r="D4" s="68"/>
      <c r="E4" s="68"/>
      <c r="F4" s="41"/>
      <c r="I4" s="58"/>
      <c r="J4" s="59"/>
      <c r="K4" s="60"/>
    </row>
    <row r="5" spans="1:12" ht="17.25" customHeight="1" x14ac:dyDescent="0.25">
      <c r="A5" t="s">
        <v>32</v>
      </c>
      <c r="C5" s="65"/>
      <c r="D5" s="65"/>
      <c r="E5" s="65"/>
      <c r="F5" s="42"/>
      <c r="I5" s="58"/>
      <c r="J5" s="59"/>
      <c r="K5" s="60"/>
    </row>
    <row r="6" spans="1:12" ht="17.25" customHeight="1" x14ac:dyDescent="0.25">
      <c r="I6" s="58"/>
      <c r="J6" s="59"/>
      <c r="K6" s="60"/>
    </row>
    <row r="7" spans="1:12" ht="17.25" customHeight="1" x14ac:dyDescent="0.25">
      <c r="B7" s="69" t="s">
        <v>1</v>
      </c>
      <c r="C7" s="70"/>
      <c r="D7" s="70"/>
      <c r="E7" s="71"/>
      <c r="F7" s="38"/>
      <c r="I7" s="58"/>
      <c r="J7" s="59"/>
      <c r="K7" s="60"/>
    </row>
    <row r="8" spans="1:12" ht="17.25" customHeight="1" x14ac:dyDescent="0.25">
      <c r="B8" s="2" t="s">
        <v>2</v>
      </c>
      <c r="C8" s="53"/>
      <c r="D8" s="53"/>
      <c r="E8" s="53"/>
      <c r="F8" s="43"/>
      <c r="I8" s="58"/>
      <c r="J8" s="59"/>
      <c r="K8" s="60"/>
    </row>
    <row r="9" spans="1:12" ht="17.25" customHeight="1" x14ac:dyDescent="0.25">
      <c r="B9" s="2" t="s">
        <v>3</v>
      </c>
      <c r="C9" s="53"/>
      <c r="D9" s="53"/>
      <c r="E9" s="53"/>
      <c r="F9" s="43"/>
      <c r="I9" s="58"/>
      <c r="J9" s="59"/>
      <c r="K9" s="60"/>
    </row>
    <row r="10" spans="1:12" ht="17.25" customHeight="1" x14ac:dyDescent="0.25">
      <c r="B10" s="2" t="s">
        <v>4</v>
      </c>
      <c r="C10" s="53"/>
      <c r="D10" s="53"/>
      <c r="E10" s="53"/>
      <c r="F10" s="43"/>
      <c r="I10" s="58"/>
      <c r="J10" s="59"/>
      <c r="K10" s="60"/>
    </row>
    <row r="11" spans="1:12" ht="17.25" customHeight="1" x14ac:dyDescent="0.25">
      <c r="B11" s="2" t="s">
        <v>5</v>
      </c>
      <c r="C11" s="53"/>
      <c r="D11" s="53"/>
      <c r="E11" s="53"/>
      <c r="F11" s="43"/>
      <c r="I11" s="58"/>
      <c r="J11" s="59"/>
      <c r="K11" s="60"/>
    </row>
    <row r="12" spans="1:12" ht="17.25" customHeight="1" x14ac:dyDescent="0.25">
      <c r="I12" s="58"/>
      <c r="J12" s="59"/>
      <c r="K12" s="60"/>
    </row>
    <row r="13" spans="1:12" ht="17.25" customHeight="1" x14ac:dyDescent="0.25">
      <c r="B13" s="54" t="s">
        <v>6</v>
      </c>
      <c r="C13" s="54"/>
      <c r="D13" s="54"/>
      <c r="E13" s="54"/>
      <c r="F13" s="54"/>
      <c r="G13" s="54"/>
      <c r="I13" s="58"/>
      <c r="J13" s="59"/>
      <c r="K13" s="60"/>
    </row>
    <row r="14" spans="1:12" ht="17.25" customHeight="1" x14ac:dyDescent="0.25">
      <c r="B14" s="9" t="s">
        <v>7</v>
      </c>
      <c r="C14" s="9" t="s">
        <v>42</v>
      </c>
      <c r="D14" s="9"/>
      <c r="E14" s="9" t="s">
        <v>11</v>
      </c>
      <c r="F14" s="9" t="s">
        <v>42</v>
      </c>
      <c r="G14" s="9" t="s">
        <v>8</v>
      </c>
      <c r="I14" s="58"/>
      <c r="J14" s="59"/>
      <c r="K14" s="60"/>
    </row>
    <row r="15" spans="1:12" ht="17.25" customHeight="1" x14ac:dyDescent="0.25">
      <c r="B15" s="6">
        <v>0.01</v>
      </c>
      <c r="C15" s="48"/>
      <c r="D15" s="10">
        <f>B15*C15</f>
        <v>0</v>
      </c>
      <c r="E15" s="7">
        <v>1</v>
      </c>
      <c r="F15" s="48"/>
      <c r="G15" s="39">
        <f>E15*F15</f>
        <v>0</v>
      </c>
      <c r="I15" s="58"/>
      <c r="J15" s="59"/>
      <c r="K15" s="60"/>
    </row>
    <row r="16" spans="1:12" ht="17.25" customHeight="1" x14ac:dyDescent="0.25">
      <c r="B16" s="6">
        <v>0.05</v>
      </c>
      <c r="C16" s="48"/>
      <c r="D16" s="10">
        <f t="shared" ref="D16:D20" si="0">B16*C16</f>
        <v>0</v>
      </c>
      <c r="E16" s="7">
        <v>2</v>
      </c>
      <c r="F16" s="48"/>
      <c r="G16" s="39">
        <f t="shared" ref="G16:G21" si="1">E16*F16</f>
        <v>0</v>
      </c>
      <c r="I16" s="58"/>
      <c r="J16" s="59"/>
      <c r="K16" s="60"/>
    </row>
    <row r="17" spans="2:17" ht="17.25" customHeight="1" x14ac:dyDescent="0.25">
      <c r="B17" s="6">
        <v>0.1</v>
      </c>
      <c r="C17" s="48"/>
      <c r="D17" s="10">
        <f t="shared" si="0"/>
        <v>0</v>
      </c>
      <c r="E17" s="7">
        <v>5</v>
      </c>
      <c r="F17" s="48"/>
      <c r="G17" s="39">
        <f t="shared" si="1"/>
        <v>0</v>
      </c>
      <c r="I17" s="58"/>
      <c r="J17" s="59"/>
      <c r="K17" s="60"/>
      <c r="Q17" s="47"/>
    </row>
    <row r="18" spans="2:17" ht="17.25" customHeight="1" x14ac:dyDescent="0.25">
      <c r="B18" s="6">
        <v>0.25</v>
      </c>
      <c r="C18" s="48"/>
      <c r="D18" s="10">
        <f t="shared" si="0"/>
        <v>0</v>
      </c>
      <c r="E18" s="7">
        <v>10</v>
      </c>
      <c r="F18" s="48"/>
      <c r="G18" s="39">
        <f t="shared" si="1"/>
        <v>0</v>
      </c>
      <c r="I18" s="58"/>
      <c r="J18" s="59"/>
      <c r="K18" s="60"/>
    </row>
    <row r="19" spans="2:17" ht="17.25" customHeight="1" x14ac:dyDescent="0.25">
      <c r="B19" s="6">
        <v>0.5</v>
      </c>
      <c r="C19" s="48"/>
      <c r="D19" s="10">
        <f t="shared" si="0"/>
        <v>0</v>
      </c>
      <c r="E19" s="7">
        <v>20</v>
      </c>
      <c r="F19" s="48"/>
      <c r="G19" s="39">
        <f t="shared" si="1"/>
        <v>0</v>
      </c>
      <c r="I19" s="58"/>
      <c r="J19" s="59"/>
      <c r="K19" s="60"/>
    </row>
    <row r="20" spans="2:17" ht="17.25" customHeight="1" x14ac:dyDescent="0.25">
      <c r="B20" s="6">
        <v>1</v>
      </c>
      <c r="C20" s="48"/>
      <c r="D20" s="10">
        <f t="shared" si="0"/>
        <v>0</v>
      </c>
      <c r="E20" s="7">
        <v>50</v>
      </c>
      <c r="F20" s="48"/>
      <c r="G20" s="39">
        <f t="shared" si="1"/>
        <v>0</v>
      </c>
      <c r="I20" s="58"/>
      <c r="J20" s="59"/>
      <c r="K20" s="60"/>
    </row>
    <row r="21" spans="2:17" ht="17.25" customHeight="1" x14ac:dyDescent="0.25">
      <c r="B21" s="2" t="s">
        <v>9</v>
      </c>
      <c r="C21" s="2"/>
      <c r="D21" s="10">
        <f>SUM(D15:D20)</f>
        <v>0</v>
      </c>
      <c r="E21" s="7">
        <v>100</v>
      </c>
      <c r="F21" s="48"/>
      <c r="G21" s="39">
        <f t="shared" si="1"/>
        <v>0</v>
      </c>
      <c r="I21" s="58"/>
      <c r="J21" s="59"/>
      <c r="K21" s="60"/>
    </row>
    <row r="22" spans="2:17" ht="17.25" customHeight="1" x14ac:dyDescent="0.25">
      <c r="E22" s="2" t="s">
        <v>10</v>
      </c>
      <c r="F22" s="5"/>
      <c r="G22" s="5">
        <f>SUM(G15:G21)</f>
        <v>0</v>
      </c>
      <c r="I22" s="58"/>
      <c r="J22" s="59"/>
      <c r="K22" s="60"/>
    </row>
    <row r="23" spans="2:17" ht="17.25" customHeight="1" x14ac:dyDescent="0.25">
      <c r="I23" s="58"/>
      <c r="J23" s="59"/>
      <c r="K23" s="60"/>
    </row>
    <row r="24" spans="2:17" ht="17.25" customHeight="1" x14ac:dyDescent="0.25">
      <c r="B24" s="54" t="s">
        <v>26</v>
      </c>
      <c r="C24" s="54"/>
      <c r="D24" s="54"/>
      <c r="E24" s="54"/>
      <c r="F24" s="54"/>
      <c r="G24" s="54"/>
      <c r="I24" s="58"/>
      <c r="J24" s="59"/>
      <c r="K24" s="60"/>
    </row>
    <row r="25" spans="2:17" ht="17.25" customHeight="1" x14ac:dyDescent="0.25">
      <c r="B25" t="s">
        <v>13</v>
      </c>
      <c r="E25" s="4"/>
      <c r="F25" s="4"/>
      <c r="G25" s="40">
        <f>D21+G22</f>
        <v>0</v>
      </c>
      <c r="I25" s="58"/>
      <c r="J25" s="59"/>
      <c r="K25" s="60"/>
    </row>
    <row r="26" spans="2:17" ht="17.25" customHeight="1" x14ac:dyDescent="0.25">
      <c r="B26" t="s">
        <v>14</v>
      </c>
      <c r="E26" s="4" t="s">
        <v>18</v>
      </c>
      <c r="F26" s="4"/>
      <c r="G26" s="10">
        <f>C4</f>
        <v>0</v>
      </c>
      <c r="I26" s="58"/>
      <c r="J26" s="59"/>
      <c r="K26" s="60"/>
    </row>
    <row r="27" spans="2:17" ht="17.25" customHeight="1" x14ac:dyDescent="0.25">
      <c r="B27" t="s">
        <v>15</v>
      </c>
      <c r="E27" s="4" t="s">
        <v>19</v>
      </c>
      <c r="F27" s="4"/>
      <c r="G27" s="10">
        <f>G25-G26</f>
        <v>0</v>
      </c>
      <c r="I27" s="58"/>
      <c r="J27" s="59"/>
      <c r="K27" s="60"/>
    </row>
    <row r="28" spans="2:17" ht="17.25" customHeight="1" x14ac:dyDescent="0.25">
      <c r="B28" t="s">
        <v>35</v>
      </c>
      <c r="E28" s="4" t="s">
        <v>20</v>
      </c>
      <c r="F28" s="4"/>
      <c r="G28" s="49"/>
      <c r="I28" s="58"/>
      <c r="J28" s="59"/>
      <c r="K28" s="60"/>
    </row>
    <row r="29" spans="2:17" ht="17.25" customHeight="1" x14ac:dyDescent="0.25">
      <c r="B29" t="s">
        <v>36</v>
      </c>
      <c r="E29" s="4" t="s">
        <v>20</v>
      </c>
      <c r="F29" s="4"/>
      <c r="G29" s="48"/>
      <c r="I29" s="58"/>
      <c r="J29" s="59"/>
      <c r="K29" s="60"/>
    </row>
    <row r="30" spans="2:17" ht="17.25" customHeight="1" x14ac:dyDescent="0.25">
      <c r="B30" t="s">
        <v>16</v>
      </c>
      <c r="E30" s="4" t="s">
        <v>20</v>
      </c>
      <c r="F30" s="4"/>
      <c r="G30" s="48"/>
      <c r="I30" s="61"/>
      <c r="J30" s="62"/>
      <c r="K30" s="63"/>
    </row>
    <row r="31" spans="2:17" ht="17.25" customHeight="1" x14ac:dyDescent="0.25">
      <c r="B31" s="1" t="s">
        <v>69</v>
      </c>
      <c r="E31" s="4"/>
      <c r="F31" s="4"/>
      <c r="G31" s="3"/>
      <c r="I31" s="54" t="s">
        <v>25</v>
      </c>
      <c r="J31" s="54"/>
      <c r="K31" s="54"/>
    </row>
    <row r="32" spans="2:17" ht="17.25" customHeight="1" x14ac:dyDescent="0.25">
      <c r="B32" t="s">
        <v>17</v>
      </c>
      <c r="E32" s="4" t="s">
        <v>19</v>
      </c>
      <c r="F32" s="4"/>
      <c r="G32" s="10">
        <f>SUM(G27:G30)</f>
        <v>0</v>
      </c>
      <c r="I32" s="55"/>
      <c r="J32" s="56"/>
      <c r="K32" s="57"/>
    </row>
    <row r="33" spans="1:11" ht="17.25" customHeight="1" x14ac:dyDescent="0.25">
      <c r="B33" t="s">
        <v>21</v>
      </c>
      <c r="E33" s="4" t="s">
        <v>18</v>
      </c>
      <c r="F33" s="4"/>
      <c r="G33" s="48"/>
      <c r="I33" s="58"/>
      <c r="J33" s="59"/>
      <c r="K33" s="60"/>
    </row>
    <row r="34" spans="1:11" ht="17.25" customHeight="1" x14ac:dyDescent="0.25">
      <c r="B34" s="8" t="s">
        <v>30</v>
      </c>
      <c r="E34" s="4" t="s">
        <v>19</v>
      </c>
      <c r="F34" s="4"/>
      <c r="G34" s="10">
        <f>G32-G33</f>
        <v>0</v>
      </c>
      <c r="I34" s="58"/>
      <c r="J34" s="59"/>
      <c r="K34" s="60"/>
    </row>
    <row r="35" spans="1:11" ht="17.25" customHeight="1" x14ac:dyDescent="0.25">
      <c r="I35" s="58"/>
      <c r="J35" s="59"/>
      <c r="K35" s="60"/>
    </row>
    <row r="36" spans="1:11" ht="17.25" customHeight="1" x14ac:dyDescent="0.25">
      <c r="A36" s="54" t="s">
        <v>22</v>
      </c>
      <c r="B36" s="54"/>
      <c r="C36" s="54"/>
      <c r="D36" s="54"/>
      <c r="E36" s="54"/>
      <c r="F36" s="38"/>
      <c r="I36" s="58"/>
      <c r="J36" s="59"/>
      <c r="K36" s="60"/>
    </row>
    <row r="37" spans="1:11" ht="17.25" customHeight="1" x14ac:dyDescent="0.25">
      <c r="A37" t="s">
        <v>28</v>
      </c>
      <c r="C37" s="64"/>
      <c r="D37" s="64"/>
      <c r="E37" s="64"/>
      <c r="F37" s="42"/>
      <c r="I37" s="58"/>
      <c r="J37" s="59"/>
      <c r="K37" s="60"/>
    </row>
    <row r="38" spans="1:11" ht="17.25" customHeight="1" x14ac:dyDescent="0.25">
      <c r="A38" t="s">
        <v>27</v>
      </c>
      <c r="C38" s="65"/>
      <c r="D38" s="65"/>
      <c r="E38" s="65"/>
      <c r="F38" s="42"/>
      <c r="I38" s="58"/>
      <c r="J38" s="59"/>
      <c r="K38" s="60"/>
    </row>
    <row r="39" spans="1:11" ht="17.25" customHeight="1" x14ac:dyDescent="0.25">
      <c r="A39" t="s">
        <v>29</v>
      </c>
      <c r="C39" s="65"/>
      <c r="D39" s="65"/>
      <c r="E39" s="65"/>
      <c r="F39" s="42"/>
      <c r="I39" s="58"/>
      <c r="J39" s="59"/>
      <c r="K39" s="60"/>
    </row>
    <row r="40" spans="1:11" ht="17.25" customHeight="1" x14ac:dyDescent="0.25">
      <c r="A40" t="s">
        <v>31</v>
      </c>
      <c r="C40" s="65"/>
      <c r="D40" s="65"/>
      <c r="E40" s="65"/>
      <c r="F40" s="42"/>
      <c r="I40" s="58"/>
      <c r="J40" s="59"/>
      <c r="K40" s="60"/>
    </row>
    <row r="41" spans="1:11" x14ac:dyDescent="0.25">
      <c r="I41" s="58"/>
      <c r="J41" s="59"/>
      <c r="K41" s="60"/>
    </row>
    <row r="42" spans="1:11" x14ac:dyDescent="0.25">
      <c r="I42" s="61"/>
      <c r="J42" s="62"/>
      <c r="K42" s="63"/>
    </row>
    <row r="43" spans="1:11" x14ac:dyDescent="0.25">
      <c r="B43" s="52" t="s">
        <v>34</v>
      </c>
      <c r="C43" s="52"/>
      <c r="D43" s="52"/>
      <c r="E43" s="52"/>
      <c r="F43" s="52"/>
      <c r="G43" s="52"/>
      <c r="H43" s="52"/>
      <c r="I43" s="52"/>
    </row>
    <row r="44" spans="1:11" x14ac:dyDescent="0.25">
      <c r="B44" s="52"/>
      <c r="C44" s="52"/>
      <c r="D44" s="52"/>
      <c r="E44" s="52"/>
      <c r="F44" s="52"/>
      <c r="G44" s="52"/>
      <c r="H44" s="52"/>
      <c r="I44" s="52"/>
    </row>
    <row r="45" spans="1:11" x14ac:dyDescent="0.25">
      <c r="B45" s="52"/>
      <c r="C45" s="52"/>
      <c r="D45" s="52"/>
      <c r="E45" s="52"/>
      <c r="F45" s="52"/>
      <c r="G45" s="52"/>
      <c r="H45" s="52"/>
      <c r="I45" s="52"/>
    </row>
  </sheetData>
  <sheetProtection algorithmName="SHA-512" hashValue="YdsmoVM04DegnCkE+CjXdorKNH7oKi+4X7pMtY0gUYrBp+3kK794rBz4KVGTnQSllx6eJguMl4S53YcGSbIqcA==" saltValue="H6foW3IDOBuVqbVpaRf5VQ==" spinCount="100000" sheet="1" selectLockedCells="1"/>
  <mergeCells count="21">
    <mergeCell ref="A1:K1"/>
    <mergeCell ref="A3:E3"/>
    <mergeCell ref="I3:K3"/>
    <mergeCell ref="C4:E4"/>
    <mergeCell ref="C5:E5"/>
    <mergeCell ref="I4:K30"/>
    <mergeCell ref="B43:I45"/>
    <mergeCell ref="I32:K42"/>
    <mergeCell ref="A36:E36"/>
    <mergeCell ref="C37:E37"/>
    <mergeCell ref="C38:E38"/>
    <mergeCell ref="C39:E39"/>
    <mergeCell ref="C40:E40"/>
    <mergeCell ref="I31:K31"/>
    <mergeCell ref="B7:E7"/>
    <mergeCell ref="C8:E8"/>
    <mergeCell ref="C9:E9"/>
    <mergeCell ref="C10:E10"/>
    <mergeCell ref="C11:E11"/>
    <mergeCell ref="B13:G13"/>
    <mergeCell ref="B24:G24"/>
  </mergeCells>
  <pageMargins left="0.25" right="0.25" top="0.25" bottom="0.2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zoomScale="70" zoomScaleNormal="70" workbookViewId="0">
      <selection activeCell="C5" sqref="C5:E5"/>
    </sheetView>
  </sheetViews>
  <sheetFormatPr defaultRowHeight="15" x14ac:dyDescent="0.25"/>
  <cols>
    <col min="1" max="1" width="5.28515625" customWidth="1"/>
    <col min="2" max="2" width="14.5703125" customWidth="1"/>
    <col min="3" max="3" width="5.5703125" customWidth="1"/>
    <col min="4" max="4" width="11.5703125" customWidth="1"/>
    <col min="5" max="5" width="10" bestFit="1" customWidth="1"/>
    <col min="6" max="6" width="5.28515625" customWidth="1"/>
    <col min="7" max="7" width="12.140625" customWidth="1"/>
    <col min="8" max="8" width="4.7109375" customWidth="1"/>
  </cols>
  <sheetData>
    <row r="1" spans="1:12" ht="18.75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8"/>
    </row>
    <row r="2" spans="1:12" ht="18.75" x14ac:dyDescent="0.3">
      <c r="C2" s="50" t="s">
        <v>72</v>
      </c>
      <c r="D2" s="50"/>
    </row>
    <row r="3" spans="1:12" ht="17.25" customHeight="1" x14ac:dyDescent="0.25">
      <c r="A3" s="54" t="s">
        <v>12</v>
      </c>
      <c r="B3" s="54"/>
      <c r="C3" s="54"/>
      <c r="D3" s="54"/>
      <c r="E3" s="54"/>
      <c r="F3" s="38"/>
      <c r="I3" s="67" t="s">
        <v>23</v>
      </c>
      <c r="J3" s="67"/>
      <c r="K3" s="67"/>
    </row>
    <row r="4" spans="1:12" ht="17.25" customHeight="1" x14ac:dyDescent="0.25">
      <c r="A4" t="s">
        <v>33</v>
      </c>
      <c r="C4" s="68"/>
      <c r="D4" s="68"/>
      <c r="E4" s="68"/>
      <c r="F4" s="41"/>
      <c r="I4" s="58"/>
      <c r="J4" s="59"/>
      <c r="K4" s="60"/>
    </row>
    <row r="5" spans="1:12" ht="17.25" customHeight="1" x14ac:dyDescent="0.25">
      <c r="A5" t="s">
        <v>32</v>
      </c>
      <c r="C5" s="65"/>
      <c r="D5" s="65"/>
      <c r="E5" s="65"/>
      <c r="F5" s="42"/>
      <c r="I5" s="58"/>
      <c r="J5" s="59"/>
      <c r="K5" s="60"/>
    </row>
    <row r="6" spans="1:12" ht="17.25" customHeight="1" x14ac:dyDescent="0.25">
      <c r="I6" s="58"/>
      <c r="J6" s="59"/>
      <c r="K6" s="60"/>
    </row>
    <row r="7" spans="1:12" ht="17.25" customHeight="1" x14ac:dyDescent="0.25">
      <c r="B7" s="69" t="s">
        <v>1</v>
      </c>
      <c r="C7" s="70"/>
      <c r="D7" s="70"/>
      <c r="E7" s="71"/>
      <c r="F7" s="38"/>
      <c r="I7" s="58"/>
      <c r="J7" s="59"/>
      <c r="K7" s="60"/>
    </row>
    <row r="8" spans="1:12" ht="17.25" customHeight="1" x14ac:dyDescent="0.25">
      <c r="B8" s="2" t="s">
        <v>2</v>
      </c>
      <c r="C8" s="53"/>
      <c r="D8" s="53"/>
      <c r="E8" s="53"/>
      <c r="F8" s="43"/>
      <c r="I8" s="58"/>
      <c r="J8" s="59"/>
      <c r="K8" s="60"/>
    </row>
    <row r="9" spans="1:12" ht="17.25" customHeight="1" x14ac:dyDescent="0.25">
      <c r="B9" s="2" t="s">
        <v>3</v>
      </c>
      <c r="C9" s="53"/>
      <c r="D9" s="53"/>
      <c r="E9" s="53"/>
      <c r="F9" s="43"/>
      <c r="I9" s="58"/>
      <c r="J9" s="59"/>
      <c r="K9" s="60"/>
    </row>
    <row r="10" spans="1:12" ht="17.25" customHeight="1" x14ac:dyDescent="0.25">
      <c r="B10" s="2" t="s">
        <v>4</v>
      </c>
      <c r="C10" s="53"/>
      <c r="D10" s="53"/>
      <c r="E10" s="53"/>
      <c r="F10" s="43"/>
      <c r="I10" s="58"/>
      <c r="J10" s="59"/>
      <c r="K10" s="60"/>
    </row>
    <row r="11" spans="1:12" ht="17.25" customHeight="1" x14ac:dyDescent="0.25">
      <c r="B11" s="2" t="s">
        <v>5</v>
      </c>
      <c r="C11" s="53"/>
      <c r="D11" s="53"/>
      <c r="E11" s="53"/>
      <c r="F11" s="43"/>
      <c r="I11" s="58"/>
      <c r="J11" s="59"/>
      <c r="K11" s="60"/>
    </row>
    <row r="12" spans="1:12" ht="17.25" customHeight="1" x14ac:dyDescent="0.25">
      <c r="I12" s="58"/>
      <c r="J12" s="59"/>
      <c r="K12" s="60"/>
    </row>
    <row r="13" spans="1:12" ht="17.25" customHeight="1" x14ac:dyDescent="0.25">
      <c r="B13" s="54" t="s">
        <v>6</v>
      </c>
      <c r="C13" s="54"/>
      <c r="D13" s="54"/>
      <c r="E13" s="54"/>
      <c r="F13" s="54"/>
      <c r="G13" s="54"/>
      <c r="I13" s="58"/>
      <c r="J13" s="59"/>
      <c r="K13" s="60"/>
    </row>
    <row r="14" spans="1:12" ht="17.25" customHeight="1" x14ac:dyDescent="0.25">
      <c r="B14" s="9" t="s">
        <v>7</v>
      </c>
      <c r="C14" s="9" t="s">
        <v>42</v>
      </c>
      <c r="D14" s="9"/>
      <c r="E14" s="9" t="s">
        <v>11</v>
      </c>
      <c r="F14" s="9" t="s">
        <v>42</v>
      </c>
      <c r="G14" s="9" t="s">
        <v>8</v>
      </c>
      <c r="I14" s="58"/>
      <c r="J14" s="59"/>
      <c r="K14" s="60"/>
    </row>
    <row r="15" spans="1:12" ht="17.25" customHeight="1" x14ac:dyDescent="0.25">
      <c r="B15" s="6">
        <v>0.01</v>
      </c>
      <c r="C15" s="48"/>
      <c r="D15" s="10">
        <f>B15*C15</f>
        <v>0</v>
      </c>
      <c r="E15" s="7">
        <v>1</v>
      </c>
      <c r="F15" s="48"/>
      <c r="G15" s="39">
        <f>E15*F15</f>
        <v>0</v>
      </c>
      <c r="I15" s="58" t="s">
        <v>24</v>
      </c>
      <c r="J15" s="59"/>
      <c r="K15" s="60"/>
    </row>
    <row r="16" spans="1:12" ht="17.25" customHeight="1" x14ac:dyDescent="0.25">
      <c r="B16" s="6">
        <v>0.05</v>
      </c>
      <c r="C16" s="48"/>
      <c r="D16" s="10">
        <f t="shared" ref="D16:D20" si="0">B16*C16</f>
        <v>0</v>
      </c>
      <c r="E16" s="7">
        <v>2</v>
      </c>
      <c r="F16" s="48"/>
      <c r="G16" s="39">
        <f t="shared" ref="G16:G21" si="1">E16*F16</f>
        <v>0</v>
      </c>
      <c r="I16" s="58"/>
      <c r="J16" s="59"/>
      <c r="K16" s="60"/>
    </row>
    <row r="17" spans="2:17" ht="17.25" customHeight="1" x14ac:dyDescent="0.25">
      <c r="B17" s="6">
        <v>0.1</v>
      </c>
      <c r="C17" s="48"/>
      <c r="D17" s="10">
        <f t="shared" si="0"/>
        <v>0</v>
      </c>
      <c r="E17" s="7">
        <v>5</v>
      </c>
      <c r="F17" s="48"/>
      <c r="G17" s="39">
        <f t="shared" si="1"/>
        <v>0</v>
      </c>
      <c r="I17" s="58"/>
      <c r="J17" s="59"/>
      <c r="K17" s="60"/>
      <c r="Q17" s="47"/>
    </row>
    <row r="18" spans="2:17" ht="17.25" customHeight="1" x14ac:dyDescent="0.25">
      <c r="B18" s="6">
        <v>0.25</v>
      </c>
      <c r="C18" s="48"/>
      <c r="D18" s="10">
        <f t="shared" si="0"/>
        <v>0</v>
      </c>
      <c r="E18" s="7">
        <v>10</v>
      </c>
      <c r="F18" s="48"/>
      <c r="G18" s="39">
        <f t="shared" si="1"/>
        <v>0</v>
      </c>
      <c r="I18" s="58"/>
      <c r="J18" s="59"/>
      <c r="K18" s="60"/>
    </row>
    <row r="19" spans="2:17" ht="17.25" customHeight="1" x14ac:dyDescent="0.25">
      <c r="B19" s="6">
        <v>0.5</v>
      </c>
      <c r="C19" s="48"/>
      <c r="D19" s="10">
        <f t="shared" si="0"/>
        <v>0</v>
      </c>
      <c r="E19" s="7">
        <v>20</v>
      </c>
      <c r="F19" s="48"/>
      <c r="G19" s="39">
        <f t="shared" si="1"/>
        <v>0</v>
      </c>
      <c r="I19" s="58"/>
      <c r="J19" s="59"/>
      <c r="K19" s="60"/>
    </row>
    <row r="20" spans="2:17" ht="17.25" customHeight="1" x14ac:dyDescent="0.25">
      <c r="B20" s="6">
        <v>1</v>
      </c>
      <c r="C20" s="48"/>
      <c r="D20" s="10">
        <f t="shared" si="0"/>
        <v>0</v>
      </c>
      <c r="E20" s="7">
        <v>50</v>
      </c>
      <c r="F20" s="48"/>
      <c r="G20" s="39">
        <f t="shared" si="1"/>
        <v>0</v>
      </c>
      <c r="I20" s="58"/>
      <c r="J20" s="59"/>
      <c r="K20" s="60"/>
    </row>
    <row r="21" spans="2:17" ht="17.25" customHeight="1" x14ac:dyDescent="0.25">
      <c r="B21" s="2" t="s">
        <v>9</v>
      </c>
      <c r="C21" s="2"/>
      <c r="D21" s="10">
        <f>SUM(D15:D20)</f>
        <v>0</v>
      </c>
      <c r="E21" s="7">
        <v>100</v>
      </c>
      <c r="F21" s="48"/>
      <c r="G21" s="39">
        <f t="shared" si="1"/>
        <v>0</v>
      </c>
      <c r="I21" s="58"/>
      <c r="J21" s="59"/>
      <c r="K21" s="60"/>
    </row>
    <row r="22" spans="2:17" ht="17.25" customHeight="1" x14ac:dyDescent="0.25">
      <c r="E22" s="2" t="s">
        <v>10</v>
      </c>
      <c r="F22" s="5"/>
      <c r="G22" s="5">
        <f>SUM(G15:G21)</f>
        <v>0</v>
      </c>
      <c r="I22" s="58"/>
      <c r="J22" s="59"/>
      <c r="K22" s="60"/>
    </row>
    <row r="23" spans="2:17" ht="17.25" customHeight="1" x14ac:dyDescent="0.25">
      <c r="I23" s="58"/>
      <c r="J23" s="59"/>
      <c r="K23" s="60"/>
    </row>
    <row r="24" spans="2:17" ht="17.25" customHeight="1" x14ac:dyDescent="0.25">
      <c r="B24" s="54" t="s">
        <v>26</v>
      </c>
      <c r="C24" s="54"/>
      <c r="D24" s="54"/>
      <c r="E24" s="54"/>
      <c r="F24" s="54"/>
      <c r="G24" s="54"/>
      <c r="I24" s="58"/>
      <c r="J24" s="59"/>
      <c r="K24" s="60"/>
    </row>
    <row r="25" spans="2:17" ht="17.25" customHeight="1" x14ac:dyDescent="0.25">
      <c r="B25" t="s">
        <v>13</v>
      </c>
      <c r="E25" s="4"/>
      <c r="F25" s="4"/>
      <c r="G25" s="40">
        <f>D21+G22</f>
        <v>0</v>
      </c>
      <c r="I25" s="58"/>
      <c r="J25" s="59"/>
      <c r="K25" s="60"/>
    </row>
    <row r="26" spans="2:17" ht="17.25" customHeight="1" x14ac:dyDescent="0.25">
      <c r="B26" t="s">
        <v>14</v>
      </c>
      <c r="E26" s="4" t="s">
        <v>18</v>
      </c>
      <c r="F26" s="4"/>
      <c r="G26" s="10">
        <f>C4</f>
        <v>0</v>
      </c>
      <c r="I26" s="58"/>
      <c r="J26" s="59"/>
      <c r="K26" s="60"/>
    </row>
    <row r="27" spans="2:17" ht="17.25" customHeight="1" x14ac:dyDescent="0.25">
      <c r="B27" t="s">
        <v>15</v>
      </c>
      <c r="E27" s="4" t="s">
        <v>19</v>
      </c>
      <c r="F27" s="4"/>
      <c r="G27" s="10">
        <f>G25-G26</f>
        <v>0</v>
      </c>
      <c r="I27" s="58"/>
      <c r="J27" s="59"/>
      <c r="K27" s="60"/>
    </row>
    <row r="28" spans="2:17" ht="17.25" customHeight="1" x14ac:dyDescent="0.25">
      <c r="B28" t="s">
        <v>35</v>
      </c>
      <c r="E28" s="4" t="s">
        <v>20</v>
      </c>
      <c r="F28" s="4"/>
      <c r="G28" s="49"/>
      <c r="I28" s="58"/>
      <c r="J28" s="59"/>
      <c r="K28" s="60"/>
    </row>
    <row r="29" spans="2:17" ht="17.25" customHeight="1" x14ac:dyDescent="0.25">
      <c r="B29" t="s">
        <v>36</v>
      </c>
      <c r="E29" s="4" t="s">
        <v>20</v>
      </c>
      <c r="F29" s="4"/>
      <c r="G29" s="48"/>
      <c r="I29" s="58"/>
      <c r="J29" s="59"/>
      <c r="K29" s="60"/>
    </row>
    <row r="30" spans="2:17" ht="17.25" customHeight="1" x14ac:dyDescent="0.25">
      <c r="B30" t="s">
        <v>16</v>
      </c>
      <c r="E30" s="4" t="s">
        <v>20</v>
      </c>
      <c r="F30" s="4"/>
      <c r="G30" s="48"/>
      <c r="I30" s="61"/>
      <c r="J30" s="62"/>
      <c r="K30" s="63"/>
    </row>
    <row r="31" spans="2:17" ht="17.25" customHeight="1" x14ac:dyDescent="0.25">
      <c r="B31" s="1" t="s">
        <v>69</v>
      </c>
      <c r="E31" s="4"/>
      <c r="F31" s="4"/>
      <c r="G31" s="3"/>
      <c r="I31" s="54" t="s">
        <v>25</v>
      </c>
      <c r="J31" s="54"/>
      <c r="K31" s="54"/>
    </row>
    <row r="32" spans="2:17" ht="17.25" customHeight="1" x14ac:dyDescent="0.25">
      <c r="B32" t="s">
        <v>17</v>
      </c>
      <c r="E32" s="4" t="s">
        <v>19</v>
      </c>
      <c r="F32" s="4"/>
      <c r="G32" s="10">
        <f>SUM(G27:G30)</f>
        <v>0</v>
      </c>
      <c r="I32" s="55"/>
      <c r="J32" s="56"/>
      <c r="K32" s="57"/>
    </row>
    <row r="33" spans="1:11" ht="17.25" customHeight="1" x14ac:dyDescent="0.25">
      <c r="B33" t="s">
        <v>21</v>
      </c>
      <c r="E33" s="4" t="s">
        <v>18</v>
      </c>
      <c r="F33" s="4"/>
      <c r="G33" s="48"/>
      <c r="I33" s="58"/>
      <c r="J33" s="59"/>
      <c r="K33" s="60"/>
    </row>
    <row r="34" spans="1:11" ht="17.25" customHeight="1" x14ac:dyDescent="0.25">
      <c r="B34" s="8" t="s">
        <v>30</v>
      </c>
      <c r="E34" s="4" t="s">
        <v>19</v>
      </c>
      <c r="F34" s="4"/>
      <c r="G34" s="10">
        <f>G32-G33</f>
        <v>0</v>
      </c>
      <c r="I34" s="58"/>
      <c r="J34" s="59"/>
      <c r="K34" s="60"/>
    </row>
    <row r="35" spans="1:11" ht="17.25" customHeight="1" x14ac:dyDescent="0.25">
      <c r="I35" s="58"/>
      <c r="J35" s="59"/>
      <c r="K35" s="60"/>
    </row>
    <row r="36" spans="1:11" ht="17.25" customHeight="1" x14ac:dyDescent="0.25">
      <c r="A36" s="54" t="s">
        <v>22</v>
      </c>
      <c r="B36" s="54"/>
      <c r="C36" s="54"/>
      <c r="D36" s="54"/>
      <c r="E36" s="54"/>
      <c r="F36" s="38"/>
      <c r="I36" s="58"/>
      <c r="J36" s="59"/>
      <c r="K36" s="60"/>
    </row>
    <row r="37" spans="1:11" ht="17.25" customHeight="1" x14ac:dyDescent="0.25">
      <c r="A37" t="s">
        <v>28</v>
      </c>
      <c r="C37" s="64"/>
      <c r="D37" s="64"/>
      <c r="E37" s="64"/>
      <c r="F37" s="42"/>
      <c r="I37" s="58"/>
      <c r="J37" s="59"/>
      <c r="K37" s="60"/>
    </row>
    <row r="38" spans="1:11" ht="17.25" customHeight="1" x14ac:dyDescent="0.25">
      <c r="A38" t="s">
        <v>27</v>
      </c>
      <c r="C38" s="65"/>
      <c r="D38" s="65"/>
      <c r="E38" s="65"/>
      <c r="F38" s="42"/>
      <c r="I38" s="58"/>
      <c r="J38" s="59"/>
      <c r="K38" s="60"/>
    </row>
    <row r="39" spans="1:11" ht="17.25" customHeight="1" x14ac:dyDescent="0.25">
      <c r="A39" t="s">
        <v>29</v>
      </c>
      <c r="C39" s="65"/>
      <c r="D39" s="65"/>
      <c r="E39" s="65"/>
      <c r="F39" s="42"/>
      <c r="I39" s="58"/>
      <c r="J39" s="59"/>
      <c r="K39" s="60"/>
    </row>
    <row r="40" spans="1:11" ht="17.25" customHeight="1" x14ac:dyDescent="0.25">
      <c r="A40" t="s">
        <v>31</v>
      </c>
      <c r="C40" s="65"/>
      <c r="D40" s="65"/>
      <c r="E40" s="65"/>
      <c r="F40" s="42"/>
      <c r="I40" s="58"/>
      <c r="J40" s="59"/>
      <c r="K40" s="60"/>
    </row>
    <row r="41" spans="1:11" x14ac:dyDescent="0.25">
      <c r="I41" s="58"/>
      <c r="J41" s="59"/>
      <c r="K41" s="60"/>
    </row>
    <row r="42" spans="1:11" x14ac:dyDescent="0.25">
      <c r="I42" s="61"/>
      <c r="J42" s="62"/>
      <c r="K42" s="63"/>
    </row>
    <row r="43" spans="1:11" x14ac:dyDescent="0.25">
      <c r="B43" s="52" t="s">
        <v>34</v>
      </c>
      <c r="C43" s="52"/>
      <c r="D43" s="52"/>
      <c r="E43" s="52"/>
      <c r="F43" s="52"/>
      <c r="G43" s="52"/>
      <c r="H43" s="52"/>
      <c r="I43" s="52"/>
    </row>
    <row r="44" spans="1:11" x14ac:dyDescent="0.25">
      <c r="B44" s="52"/>
      <c r="C44" s="52"/>
      <c r="D44" s="52"/>
      <c r="E44" s="52"/>
      <c r="F44" s="52"/>
      <c r="G44" s="52"/>
      <c r="H44" s="52"/>
      <c r="I44" s="52"/>
    </row>
    <row r="45" spans="1:11" x14ac:dyDescent="0.25">
      <c r="B45" s="52"/>
      <c r="C45" s="52"/>
      <c r="D45" s="52"/>
      <c r="E45" s="52"/>
      <c r="F45" s="52"/>
      <c r="G45" s="52"/>
      <c r="H45" s="52"/>
      <c r="I45" s="52"/>
    </row>
  </sheetData>
  <sheetProtection algorithmName="SHA-512" hashValue="5URjRK/Yj8WmNewJMxsL3sPGNUv1sh0Ji8zTL5M4GNXrZdWr6l/s7yLoHXsTAGnDCMgw6LXMyaPurpZ82G78OQ==" saltValue="kAttk/eY7kpL23JfhY7F0A==" spinCount="100000" sheet="1" selectLockedCells="1"/>
  <mergeCells count="21">
    <mergeCell ref="A1:K1"/>
    <mergeCell ref="A3:E3"/>
    <mergeCell ref="I3:K3"/>
    <mergeCell ref="C4:E4"/>
    <mergeCell ref="C5:E5"/>
    <mergeCell ref="I4:K30"/>
    <mergeCell ref="B43:I45"/>
    <mergeCell ref="I32:K42"/>
    <mergeCell ref="A36:E36"/>
    <mergeCell ref="C37:E37"/>
    <mergeCell ref="C38:E38"/>
    <mergeCell ref="C39:E39"/>
    <mergeCell ref="C40:E40"/>
    <mergeCell ref="I31:K31"/>
    <mergeCell ref="B7:E7"/>
    <mergeCell ref="C8:E8"/>
    <mergeCell ref="C9:E9"/>
    <mergeCell ref="C10:E10"/>
    <mergeCell ref="C11:E11"/>
    <mergeCell ref="B13:G13"/>
    <mergeCell ref="B24:G24"/>
  </mergeCells>
  <pageMargins left="0.25" right="0.25" top="0.25" bottom="0.2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5"/>
  <sheetViews>
    <sheetView zoomScale="70" zoomScaleNormal="70" workbookViewId="0">
      <selection activeCell="C4" sqref="C4:E4"/>
    </sheetView>
  </sheetViews>
  <sheetFormatPr defaultRowHeight="15" x14ac:dyDescent="0.25"/>
  <cols>
    <col min="1" max="1" width="5.28515625" customWidth="1"/>
    <col min="2" max="2" width="14.5703125" customWidth="1"/>
    <col min="3" max="3" width="5.5703125" customWidth="1"/>
    <col min="4" max="4" width="11.5703125" customWidth="1"/>
    <col min="5" max="5" width="10" bestFit="1" customWidth="1"/>
    <col min="6" max="6" width="5.28515625" customWidth="1"/>
    <col min="7" max="7" width="12.140625" customWidth="1"/>
    <col min="8" max="8" width="4.7109375" customWidth="1"/>
  </cols>
  <sheetData>
    <row r="1" spans="1:12" ht="18.75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8"/>
    </row>
    <row r="2" spans="1:12" ht="18.75" x14ac:dyDescent="0.3">
      <c r="C2" s="50" t="s">
        <v>72</v>
      </c>
      <c r="D2" s="50"/>
    </row>
    <row r="3" spans="1:12" ht="17.25" customHeight="1" x14ac:dyDescent="0.25">
      <c r="A3" s="54" t="s">
        <v>12</v>
      </c>
      <c r="B3" s="54"/>
      <c r="C3" s="54"/>
      <c r="D3" s="54"/>
      <c r="E3" s="54"/>
      <c r="F3" s="38"/>
      <c r="I3" s="67" t="s">
        <v>23</v>
      </c>
      <c r="J3" s="67"/>
      <c r="K3" s="67"/>
    </row>
    <row r="4" spans="1:12" ht="17.25" customHeight="1" x14ac:dyDescent="0.25">
      <c r="A4" t="s">
        <v>33</v>
      </c>
      <c r="C4" s="68"/>
      <c r="D4" s="68"/>
      <c r="E4" s="68"/>
      <c r="F4" s="41"/>
      <c r="I4" s="58"/>
      <c r="J4" s="59"/>
      <c r="K4" s="60"/>
    </row>
    <row r="5" spans="1:12" ht="17.25" customHeight="1" x14ac:dyDescent="0.25">
      <c r="A5" t="s">
        <v>32</v>
      </c>
      <c r="C5" s="65"/>
      <c r="D5" s="65"/>
      <c r="E5" s="65"/>
      <c r="F5" s="42"/>
      <c r="I5" s="58"/>
      <c r="J5" s="59"/>
      <c r="K5" s="60"/>
    </row>
    <row r="6" spans="1:12" ht="17.25" customHeight="1" x14ac:dyDescent="0.25">
      <c r="I6" s="58"/>
      <c r="J6" s="59"/>
      <c r="K6" s="60"/>
    </row>
    <row r="7" spans="1:12" ht="17.25" customHeight="1" x14ac:dyDescent="0.25">
      <c r="B7" s="69" t="s">
        <v>1</v>
      </c>
      <c r="C7" s="70"/>
      <c r="D7" s="70"/>
      <c r="E7" s="71"/>
      <c r="F7" s="38"/>
      <c r="I7" s="58"/>
      <c r="J7" s="59"/>
      <c r="K7" s="60"/>
    </row>
    <row r="8" spans="1:12" ht="17.25" customHeight="1" x14ac:dyDescent="0.25">
      <c r="B8" s="2" t="s">
        <v>2</v>
      </c>
      <c r="C8" s="53"/>
      <c r="D8" s="53"/>
      <c r="E8" s="53"/>
      <c r="F8" s="43"/>
      <c r="I8" s="58"/>
      <c r="J8" s="59"/>
      <c r="K8" s="60"/>
    </row>
    <row r="9" spans="1:12" ht="17.25" customHeight="1" x14ac:dyDescent="0.25">
      <c r="B9" s="2" t="s">
        <v>3</v>
      </c>
      <c r="C9" s="53"/>
      <c r="D9" s="53"/>
      <c r="E9" s="53"/>
      <c r="F9" s="43"/>
      <c r="I9" s="58"/>
      <c r="J9" s="59"/>
      <c r="K9" s="60"/>
    </row>
    <row r="10" spans="1:12" ht="17.25" customHeight="1" x14ac:dyDescent="0.25">
      <c r="B10" s="2" t="s">
        <v>4</v>
      </c>
      <c r="C10" s="53"/>
      <c r="D10" s="53"/>
      <c r="E10" s="53"/>
      <c r="F10" s="43"/>
      <c r="I10" s="58"/>
      <c r="J10" s="59"/>
      <c r="K10" s="60"/>
    </row>
    <row r="11" spans="1:12" ht="17.25" customHeight="1" x14ac:dyDescent="0.25">
      <c r="B11" s="2" t="s">
        <v>5</v>
      </c>
      <c r="C11" s="53"/>
      <c r="D11" s="53"/>
      <c r="E11" s="53"/>
      <c r="F11" s="43"/>
      <c r="I11" s="58"/>
      <c r="J11" s="59"/>
      <c r="K11" s="60"/>
    </row>
    <row r="12" spans="1:12" ht="17.25" customHeight="1" x14ac:dyDescent="0.25">
      <c r="I12" s="58"/>
      <c r="J12" s="59"/>
      <c r="K12" s="60"/>
    </row>
    <row r="13" spans="1:12" ht="17.25" customHeight="1" x14ac:dyDescent="0.25">
      <c r="B13" s="54" t="s">
        <v>6</v>
      </c>
      <c r="C13" s="54"/>
      <c r="D13" s="54"/>
      <c r="E13" s="54"/>
      <c r="F13" s="54"/>
      <c r="G13" s="54"/>
      <c r="I13" s="58"/>
      <c r="J13" s="59"/>
      <c r="K13" s="60"/>
    </row>
    <row r="14" spans="1:12" ht="17.25" customHeight="1" x14ac:dyDescent="0.25">
      <c r="B14" s="9" t="s">
        <v>7</v>
      </c>
      <c r="C14" s="9" t="s">
        <v>42</v>
      </c>
      <c r="D14" s="9"/>
      <c r="E14" s="9" t="s">
        <v>11</v>
      </c>
      <c r="F14" s="9" t="s">
        <v>42</v>
      </c>
      <c r="G14" s="9" t="s">
        <v>8</v>
      </c>
      <c r="I14" s="58"/>
      <c r="J14" s="59"/>
      <c r="K14" s="60"/>
    </row>
    <row r="15" spans="1:12" ht="17.25" customHeight="1" x14ac:dyDescent="0.25">
      <c r="B15" s="6">
        <v>0.01</v>
      </c>
      <c r="C15" s="48"/>
      <c r="D15" s="10">
        <f>B15*C15</f>
        <v>0</v>
      </c>
      <c r="E15" s="7">
        <v>1</v>
      </c>
      <c r="F15" s="48"/>
      <c r="G15" s="39">
        <f>E15*F15</f>
        <v>0</v>
      </c>
      <c r="I15" s="58" t="s">
        <v>24</v>
      </c>
      <c r="J15" s="59"/>
      <c r="K15" s="60"/>
    </row>
    <row r="16" spans="1:12" ht="17.25" customHeight="1" x14ac:dyDescent="0.25">
      <c r="B16" s="6">
        <v>0.05</v>
      </c>
      <c r="C16" s="48"/>
      <c r="D16" s="10">
        <f t="shared" ref="D16:D20" si="0">B16*C16</f>
        <v>0</v>
      </c>
      <c r="E16" s="7">
        <v>2</v>
      </c>
      <c r="F16" s="48"/>
      <c r="G16" s="39">
        <f t="shared" ref="G16:G21" si="1">E16*F16</f>
        <v>0</v>
      </c>
      <c r="I16" s="58"/>
      <c r="J16" s="59"/>
      <c r="K16" s="60"/>
    </row>
    <row r="17" spans="2:17" ht="17.25" customHeight="1" x14ac:dyDescent="0.25">
      <c r="B17" s="6">
        <v>0.1</v>
      </c>
      <c r="C17" s="48"/>
      <c r="D17" s="10">
        <f t="shared" si="0"/>
        <v>0</v>
      </c>
      <c r="E17" s="7">
        <v>5</v>
      </c>
      <c r="F17" s="48"/>
      <c r="G17" s="39">
        <f t="shared" si="1"/>
        <v>0</v>
      </c>
      <c r="I17" s="58"/>
      <c r="J17" s="59"/>
      <c r="K17" s="60"/>
      <c r="Q17" s="47"/>
    </row>
    <row r="18" spans="2:17" ht="17.25" customHeight="1" x14ac:dyDescent="0.25">
      <c r="B18" s="6">
        <v>0.25</v>
      </c>
      <c r="C18" s="48"/>
      <c r="D18" s="10">
        <f t="shared" si="0"/>
        <v>0</v>
      </c>
      <c r="E18" s="7">
        <v>10</v>
      </c>
      <c r="F18" s="48"/>
      <c r="G18" s="39">
        <f t="shared" si="1"/>
        <v>0</v>
      </c>
      <c r="I18" s="58"/>
      <c r="J18" s="59"/>
      <c r="K18" s="60"/>
    </row>
    <row r="19" spans="2:17" ht="17.25" customHeight="1" x14ac:dyDescent="0.25">
      <c r="B19" s="6">
        <v>0.5</v>
      </c>
      <c r="C19" s="48"/>
      <c r="D19" s="10">
        <f t="shared" si="0"/>
        <v>0</v>
      </c>
      <c r="E19" s="7">
        <v>20</v>
      </c>
      <c r="F19" s="48"/>
      <c r="G19" s="39">
        <f t="shared" si="1"/>
        <v>0</v>
      </c>
      <c r="I19" s="58"/>
      <c r="J19" s="59"/>
      <c r="K19" s="60"/>
    </row>
    <row r="20" spans="2:17" ht="17.25" customHeight="1" x14ac:dyDescent="0.25">
      <c r="B20" s="6">
        <v>1</v>
      </c>
      <c r="C20" s="48"/>
      <c r="D20" s="10">
        <f t="shared" si="0"/>
        <v>0</v>
      </c>
      <c r="E20" s="7">
        <v>50</v>
      </c>
      <c r="F20" s="48"/>
      <c r="G20" s="39">
        <f t="shared" si="1"/>
        <v>0</v>
      </c>
      <c r="I20" s="58"/>
      <c r="J20" s="59"/>
      <c r="K20" s="60"/>
    </row>
    <row r="21" spans="2:17" ht="17.25" customHeight="1" x14ac:dyDescent="0.25">
      <c r="B21" s="2" t="s">
        <v>9</v>
      </c>
      <c r="C21" s="2"/>
      <c r="D21" s="10">
        <f>SUM(D15:D20)</f>
        <v>0</v>
      </c>
      <c r="E21" s="7">
        <v>100</v>
      </c>
      <c r="F21" s="48"/>
      <c r="G21" s="39">
        <f t="shared" si="1"/>
        <v>0</v>
      </c>
      <c r="I21" s="58"/>
      <c r="J21" s="59"/>
      <c r="K21" s="60"/>
    </row>
    <row r="22" spans="2:17" ht="17.25" customHeight="1" x14ac:dyDescent="0.25">
      <c r="E22" s="2" t="s">
        <v>10</v>
      </c>
      <c r="F22" s="5"/>
      <c r="G22" s="5">
        <f>SUM(G15:G21)</f>
        <v>0</v>
      </c>
      <c r="I22" s="58"/>
      <c r="J22" s="59"/>
      <c r="K22" s="60"/>
    </row>
    <row r="23" spans="2:17" ht="17.25" customHeight="1" x14ac:dyDescent="0.25">
      <c r="I23" s="58"/>
      <c r="J23" s="59"/>
      <c r="K23" s="60"/>
    </row>
    <row r="24" spans="2:17" ht="17.25" customHeight="1" x14ac:dyDescent="0.25">
      <c r="B24" s="54" t="s">
        <v>26</v>
      </c>
      <c r="C24" s="54"/>
      <c r="D24" s="54"/>
      <c r="E24" s="54"/>
      <c r="F24" s="54"/>
      <c r="G24" s="54"/>
      <c r="I24" s="58"/>
      <c r="J24" s="59"/>
      <c r="K24" s="60"/>
    </row>
    <row r="25" spans="2:17" ht="17.25" customHeight="1" x14ac:dyDescent="0.25">
      <c r="B25" t="s">
        <v>13</v>
      </c>
      <c r="E25" s="4"/>
      <c r="F25" s="4"/>
      <c r="G25" s="40">
        <f>D21+G22</f>
        <v>0</v>
      </c>
      <c r="I25" s="58"/>
      <c r="J25" s="59"/>
      <c r="K25" s="60"/>
    </row>
    <row r="26" spans="2:17" ht="17.25" customHeight="1" x14ac:dyDescent="0.25">
      <c r="B26" t="s">
        <v>14</v>
      </c>
      <c r="E26" s="4" t="s">
        <v>18</v>
      </c>
      <c r="F26" s="4"/>
      <c r="G26" s="10">
        <f>C4</f>
        <v>0</v>
      </c>
      <c r="I26" s="58"/>
      <c r="J26" s="59"/>
      <c r="K26" s="60"/>
    </row>
    <row r="27" spans="2:17" ht="17.25" customHeight="1" x14ac:dyDescent="0.25">
      <c r="B27" t="s">
        <v>15</v>
      </c>
      <c r="E27" s="4" t="s">
        <v>19</v>
      </c>
      <c r="F27" s="4"/>
      <c r="G27" s="10">
        <f>G25-G26</f>
        <v>0</v>
      </c>
      <c r="I27" s="58"/>
      <c r="J27" s="59"/>
      <c r="K27" s="60"/>
    </row>
    <row r="28" spans="2:17" ht="17.25" customHeight="1" x14ac:dyDescent="0.25">
      <c r="B28" t="s">
        <v>35</v>
      </c>
      <c r="E28" s="4" t="s">
        <v>20</v>
      </c>
      <c r="F28" s="4"/>
      <c r="G28" s="49"/>
      <c r="I28" s="58"/>
      <c r="J28" s="59"/>
      <c r="K28" s="60"/>
    </row>
    <row r="29" spans="2:17" ht="17.25" customHeight="1" x14ac:dyDescent="0.25">
      <c r="B29" t="s">
        <v>36</v>
      </c>
      <c r="E29" s="4" t="s">
        <v>20</v>
      </c>
      <c r="F29" s="4"/>
      <c r="G29" s="48"/>
      <c r="I29" s="58"/>
      <c r="J29" s="59"/>
      <c r="K29" s="60"/>
    </row>
    <row r="30" spans="2:17" ht="17.25" customHeight="1" x14ac:dyDescent="0.25">
      <c r="B30" t="s">
        <v>16</v>
      </c>
      <c r="E30" s="4" t="s">
        <v>20</v>
      </c>
      <c r="F30" s="4"/>
      <c r="G30" s="48"/>
      <c r="I30" s="61"/>
      <c r="J30" s="62"/>
      <c r="K30" s="63"/>
    </row>
    <row r="31" spans="2:17" ht="17.25" customHeight="1" x14ac:dyDescent="0.25">
      <c r="B31" s="1" t="s">
        <v>69</v>
      </c>
      <c r="E31" s="4"/>
      <c r="F31" s="4"/>
      <c r="G31" s="3"/>
      <c r="I31" s="54" t="s">
        <v>25</v>
      </c>
      <c r="J31" s="54"/>
      <c r="K31" s="54"/>
    </row>
    <row r="32" spans="2:17" ht="17.25" customHeight="1" x14ac:dyDescent="0.25">
      <c r="B32" t="s">
        <v>17</v>
      </c>
      <c r="E32" s="4" t="s">
        <v>19</v>
      </c>
      <c r="F32" s="4"/>
      <c r="G32" s="10">
        <f>SUM(G27:G30)</f>
        <v>0</v>
      </c>
      <c r="I32" s="55"/>
      <c r="J32" s="56"/>
      <c r="K32" s="57"/>
    </row>
    <row r="33" spans="1:11" ht="17.25" customHeight="1" x14ac:dyDescent="0.25">
      <c r="B33" t="s">
        <v>21</v>
      </c>
      <c r="E33" s="4" t="s">
        <v>18</v>
      </c>
      <c r="F33" s="4"/>
      <c r="G33" s="48"/>
      <c r="I33" s="58"/>
      <c r="J33" s="59"/>
      <c r="K33" s="60"/>
    </row>
    <row r="34" spans="1:11" ht="17.25" customHeight="1" x14ac:dyDescent="0.25">
      <c r="B34" s="8" t="s">
        <v>30</v>
      </c>
      <c r="E34" s="4" t="s">
        <v>19</v>
      </c>
      <c r="F34" s="4"/>
      <c r="G34" s="10">
        <f>G32-G33</f>
        <v>0</v>
      </c>
      <c r="I34" s="58"/>
      <c r="J34" s="59"/>
      <c r="K34" s="60"/>
    </row>
    <row r="35" spans="1:11" ht="17.25" customHeight="1" x14ac:dyDescent="0.25">
      <c r="I35" s="58"/>
      <c r="J35" s="59"/>
      <c r="K35" s="60"/>
    </row>
    <row r="36" spans="1:11" ht="17.25" customHeight="1" x14ac:dyDescent="0.25">
      <c r="A36" s="54" t="s">
        <v>22</v>
      </c>
      <c r="B36" s="54"/>
      <c r="C36" s="54"/>
      <c r="D36" s="54"/>
      <c r="E36" s="54"/>
      <c r="F36" s="38"/>
      <c r="I36" s="58"/>
      <c r="J36" s="59"/>
      <c r="K36" s="60"/>
    </row>
    <row r="37" spans="1:11" ht="17.25" customHeight="1" x14ac:dyDescent="0.25">
      <c r="A37" t="s">
        <v>28</v>
      </c>
      <c r="C37" s="64"/>
      <c r="D37" s="64"/>
      <c r="E37" s="64"/>
      <c r="F37" s="42"/>
      <c r="I37" s="58"/>
      <c r="J37" s="59"/>
      <c r="K37" s="60"/>
    </row>
    <row r="38" spans="1:11" ht="17.25" customHeight="1" x14ac:dyDescent="0.25">
      <c r="A38" t="s">
        <v>27</v>
      </c>
      <c r="C38" s="65"/>
      <c r="D38" s="65"/>
      <c r="E38" s="65"/>
      <c r="F38" s="42"/>
      <c r="I38" s="58"/>
      <c r="J38" s="59"/>
      <c r="K38" s="60"/>
    </row>
    <row r="39" spans="1:11" ht="17.25" customHeight="1" x14ac:dyDescent="0.25">
      <c r="A39" t="s">
        <v>29</v>
      </c>
      <c r="C39" s="65"/>
      <c r="D39" s="65"/>
      <c r="E39" s="65"/>
      <c r="F39" s="42"/>
      <c r="I39" s="58"/>
      <c r="J39" s="59"/>
      <c r="K39" s="60"/>
    </row>
    <row r="40" spans="1:11" ht="17.25" customHeight="1" x14ac:dyDescent="0.25">
      <c r="A40" t="s">
        <v>31</v>
      </c>
      <c r="C40" s="65"/>
      <c r="D40" s="65"/>
      <c r="E40" s="65"/>
      <c r="F40" s="42"/>
      <c r="I40" s="58"/>
      <c r="J40" s="59"/>
      <c r="K40" s="60"/>
    </row>
    <row r="41" spans="1:11" x14ac:dyDescent="0.25">
      <c r="I41" s="58"/>
      <c r="J41" s="59"/>
      <c r="K41" s="60"/>
    </row>
    <row r="42" spans="1:11" x14ac:dyDescent="0.25">
      <c r="I42" s="61"/>
      <c r="J42" s="62"/>
      <c r="K42" s="63"/>
    </row>
    <row r="43" spans="1:11" x14ac:dyDescent="0.25">
      <c r="B43" s="52" t="s">
        <v>34</v>
      </c>
      <c r="C43" s="52"/>
      <c r="D43" s="52"/>
      <c r="E43" s="52"/>
      <c r="F43" s="52"/>
      <c r="G43" s="52"/>
      <c r="H43" s="52"/>
      <c r="I43" s="52"/>
    </row>
    <row r="44" spans="1:11" x14ac:dyDescent="0.25">
      <c r="B44" s="52"/>
      <c r="C44" s="52"/>
      <c r="D44" s="52"/>
      <c r="E44" s="52"/>
      <c r="F44" s="52"/>
      <c r="G44" s="52"/>
      <c r="H44" s="52"/>
      <c r="I44" s="52"/>
    </row>
    <row r="45" spans="1:11" x14ac:dyDescent="0.25">
      <c r="B45" s="52"/>
      <c r="C45" s="52"/>
      <c r="D45" s="52"/>
      <c r="E45" s="52"/>
      <c r="F45" s="52"/>
      <c r="G45" s="52"/>
      <c r="H45" s="52"/>
      <c r="I45" s="52"/>
    </row>
  </sheetData>
  <sheetProtection algorithmName="SHA-512" hashValue="3A/TNtAdnioJOrCMHiwbTOw/sQBxmsOZQBs/X1R+k4OeISk2kXCPQntH53IXVkCqvkNJKbHA1KvVHU+rc7okTw==" saltValue="PWXB8nvCj4VIAom45pWRuQ==" spinCount="100000" sheet="1" selectLockedCells="1"/>
  <mergeCells count="21">
    <mergeCell ref="A1:K1"/>
    <mergeCell ref="A3:E3"/>
    <mergeCell ref="I3:K3"/>
    <mergeCell ref="C4:E4"/>
    <mergeCell ref="C5:E5"/>
    <mergeCell ref="I4:K30"/>
    <mergeCell ref="B43:I45"/>
    <mergeCell ref="I32:K42"/>
    <mergeCell ref="A36:E36"/>
    <mergeCell ref="C37:E37"/>
    <mergeCell ref="C38:E38"/>
    <mergeCell ref="C39:E39"/>
    <mergeCell ref="C40:E40"/>
    <mergeCell ref="I31:K31"/>
    <mergeCell ref="B7:E7"/>
    <mergeCell ref="C8:E8"/>
    <mergeCell ref="C9:E9"/>
    <mergeCell ref="C10:E10"/>
    <mergeCell ref="C11:E11"/>
    <mergeCell ref="B13:G13"/>
    <mergeCell ref="B24:G24"/>
  </mergeCells>
  <pageMargins left="0.25" right="0.25" top="0.25" bottom="0.2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5"/>
  <sheetViews>
    <sheetView zoomScale="78" zoomScaleNormal="78" workbookViewId="0">
      <selection activeCell="C4" sqref="C4:E4"/>
    </sheetView>
  </sheetViews>
  <sheetFormatPr defaultRowHeight="15" x14ac:dyDescent="0.25"/>
  <cols>
    <col min="1" max="1" width="5.28515625" customWidth="1"/>
    <col min="2" max="2" width="14.5703125" customWidth="1"/>
    <col min="3" max="3" width="5.5703125" customWidth="1"/>
    <col min="4" max="4" width="11.5703125" customWidth="1"/>
    <col min="5" max="5" width="10" bestFit="1" customWidth="1"/>
    <col min="6" max="6" width="5.28515625" customWidth="1"/>
    <col min="7" max="7" width="12.140625" customWidth="1"/>
    <col min="8" max="8" width="4.7109375" customWidth="1"/>
  </cols>
  <sheetData>
    <row r="1" spans="1:12" ht="18.75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8"/>
    </row>
    <row r="2" spans="1:12" ht="18.75" x14ac:dyDescent="0.3">
      <c r="C2" s="50" t="s">
        <v>72</v>
      </c>
      <c r="D2" s="50"/>
    </row>
    <row r="3" spans="1:12" ht="17.25" customHeight="1" x14ac:dyDescent="0.25">
      <c r="A3" s="54" t="s">
        <v>12</v>
      </c>
      <c r="B3" s="54"/>
      <c r="C3" s="54"/>
      <c r="D3" s="54"/>
      <c r="E3" s="54"/>
      <c r="F3" s="38"/>
      <c r="I3" s="67" t="s">
        <v>23</v>
      </c>
      <c r="J3" s="67"/>
      <c r="K3" s="67"/>
    </row>
    <row r="4" spans="1:12" ht="17.25" customHeight="1" x14ac:dyDescent="0.25">
      <c r="A4" t="s">
        <v>33</v>
      </c>
      <c r="C4" s="68"/>
      <c r="D4" s="68"/>
      <c r="E4" s="68"/>
      <c r="F4" s="41"/>
      <c r="I4" s="58"/>
      <c r="J4" s="59"/>
      <c r="K4" s="60"/>
    </row>
    <row r="5" spans="1:12" ht="17.25" customHeight="1" x14ac:dyDescent="0.25">
      <c r="A5" t="s">
        <v>32</v>
      </c>
      <c r="C5" s="65"/>
      <c r="D5" s="65"/>
      <c r="E5" s="65"/>
      <c r="F5" s="42"/>
      <c r="I5" s="58"/>
      <c r="J5" s="59"/>
      <c r="K5" s="60"/>
    </row>
    <row r="6" spans="1:12" ht="17.25" customHeight="1" x14ac:dyDescent="0.25">
      <c r="I6" s="58"/>
      <c r="J6" s="59"/>
      <c r="K6" s="60"/>
    </row>
    <row r="7" spans="1:12" ht="17.25" customHeight="1" x14ac:dyDescent="0.25">
      <c r="B7" s="69" t="s">
        <v>1</v>
      </c>
      <c r="C7" s="70"/>
      <c r="D7" s="70"/>
      <c r="E7" s="71"/>
      <c r="F7" s="38"/>
      <c r="I7" s="58"/>
      <c r="J7" s="59"/>
      <c r="K7" s="60"/>
    </row>
    <row r="8" spans="1:12" ht="17.25" customHeight="1" x14ac:dyDescent="0.25">
      <c r="B8" s="2" t="s">
        <v>2</v>
      </c>
      <c r="C8" s="53"/>
      <c r="D8" s="53"/>
      <c r="E8" s="53"/>
      <c r="F8" s="43"/>
      <c r="I8" s="58"/>
      <c r="J8" s="59"/>
      <c r="K8" s="60"/>
    </row>
    <row r="9" spans="1:12" ht="17.25" customHeight="1" x14ac:dyDescent="0.25">
      <c r="B9" s="2" t="s">
        <v>3</v>
      </c>
      <c r="C9" s="53"/>
      <c r="D9" s="53"/>
      <c r="E9" s="53"/>
      <c r="F9" s="43"/>
      <c r="I9" s="58"/>
      <c r="J9" s="59"/>
      <c r="K9" s="60"/>
    </row>
    <row r="10" spans="1:12" ht="17.25" customHeight="1" x14ac:dyDescent="0.25">
      <c r="B10" s="2" t="s">
        <v>4</v>
      </c>
      <c r="C10" s="53"/>
      <c r="D10" s="53"/>
      <c r="E10" s="53"/>
      <c r="F10" s="43"/>
      <c r="I10" s="58"/>
      <c r="J10" s="59"/>
      <c r="K10" s="60"/>
    </row>
    <row r="11" spans="1:12" ht="17.25" customHeight="1" x14ac:dyDescent="0.25">
      <c r="B11" s="2" t="s">
        <v>5</v>
      </c>
      <c r="C11" s="53"/>
      <c r="D11" s="53"/>
      <c r="E11" s="53"/>
      <c r="F11" s="43"/>
      <c r="I11" s="58"/>
      <c r="J11" s="59"/>
      <c r="K11" s="60"/>
    </row>
    <row r="12" spans="1:12" ht="17.25" customHeight="1" x14ac:dyDescent="0.25">
      <c r="I12" s="58"/>
      <c r="J12" s="59"/>
      <c r="K12" s="60"/>
    </row>
    <row r="13" spans="1:12" ht="17.25" customHeight="1" x14ac:dyDescent="0.25">
      <c r="B13" s="54" t="s">
        <v>6</v>
      </c>
      <c r="C13" s="54"/>
      <c r="D13" s="54"/>
      <c r="E13" s="54"/>
      <c r="F13" s="54"/>
      <c r="G13" s="54"/>
      <c r="I13" s="58"/>
      <c r="J13" s="59"/>
      <c r="K13" s="60"/>
    </row>
    <row r="14" spans="1:12" ht="17.25" customHeight="1" x14ac:dyDescent="0.25">
      <c r="B14" s="9" t="s">
        <v>7</v>
      </c>
      <c r="C14" s="9" t="s">
        <v>42</v>
      </c>
      <c r="D14" s="9"/>
      <c r="E14" s="9" t="s">
        <v>11</v>
      </c>
      <c r="F14" s="9" t="s">
        <v>42</v>
      </c>
      <c r="G14" s="9" t="s">
        <v>8</v>
      </c>
      <c r="I14" s="58"/>
      <c r="J14" s="59"/>
      <c r="K14" s="60"/>
    </row>
    <row r="15" spans="1:12" ht="17.25" customHeight="1" x14ac:dyDescent="0.25">
      <c r="B15" s="6">
        <v>0.01</v>
      </c>
      <c r="C15" s="48"/>
      <c r="D15" s="10">
        <f>B15*C15</f>
        <v>0</v>
      </c>
      <c r="E15" s="7">
        <v>1</v>
      </c>
      <c r="F15" s="48"/>
      <c r="G15" s="39">
        <f>E15*F15</f>
        <v>0</v>
      </c>
      <c r="I15" s="58" t="s">
        <v>24</v>
      </c>
      <c r="J15" s="59"/>
      <c r="K15" s="60"/>
    </row>
    <row r="16" spans="1:12" ht="17.25" customHeight="1" x14ac:dyDescent="0.25">
      <c r="B16" s="6">
        <v>0.05</v>
      </c>
      <c r="C16" s="48"/>
      <c r="D16" s="10">
        <f t="shared" ref="D16:D20" si="0">B16*C16</f>
        <v>0</v>
      </c>
      <c r="E16" s="7">
        <v>2</v>
      </c>
      <c r="F16" s="48"/>
      <c r="G16" s="39">
        <f t="shared" ref="G16:G21" si="1">E16*F16</f>
        <v>0</v>
      </c>
      <c r="I16" s="58"/>
      <c r="J16" s="59"/>
      <c r="K16" s="60"/>
    </row>
    <row r="17" spans="2:17" ht="17.25" customHeight="1" x14ac:dyDescent="0.25">
      <c r="B17" s="6">
        <v>0.1</v>
      </c>
      <c r="C17" s="48"/>
      <c r="D17" s="10">
        <f t="shared" si="0"/>
        <v>0</v>
      </c>
      <c r="E17" s="7">
        <v>5</v>
      </c>
      <c r="F17" s="48"/>
      <c r="G17" s="39">
        <f t="shared" si="1"/>
        <v>0</v>
      </c>
      <c r="I17" s="58"/>
      <c r="J17" s="59"/>
      <c r="K17" s="60"/>
      <c r="Q17" s="47"/>
    </row>
    <row r="18" spans="2:17" ht="17.25" customHeight="1" x14ac:dyDescent="0.25">
      <c r="B18" s="6">
        <v>0.25</v>
      </c>
      <c r="C18" s="48"/>
      <c r="D18" s="10">
        <f t="shared" si="0"/>
        <v>0</v>
      </c>
      <c r="E18" s="7">
        <v>10</v>
      </c>
      <c r="F18" s="48"/>
      <c r="G18" s="39">
        <f t="shared" si="1"/>
        <v>0</v>
      </c>
      <c r="I18" s="58"/>
      <c r="J18" s="59"/>
      <c r="K18" s="60"/>
    </row>
    <row r="19" spans="2:17" ht="17.25" customHeight="1" x14ac:dyDescent="0.25">
      <c r="B19" s="6">
        <v>0.5</v>
      </c>
      <c r="C19" s="48"/>
      <c r="D19" s="10">
        <f t="shared" si="0"/>
        <v>0</v>
      </c>
      <c r="E19" s="7">
        <v>20</v>
      </c>
      <c r="F19" s="48"/>
      <c r="G19" s="39">
        <f t="shared" si="1"/>
        <v>0</v>
      </c>
      <c r="I19" s="58"/>
      <c r="J19" s="59"/>
      <c r="K19" s="60"/>
    </row>
    <row r="20" spans="2:17" ht="17.25" customHeight="1" x14ac:dyDescent="0.25">
      <c r="B20" s="6">
        <v>1</v>
      </c>
      <c r="C20" s="48"/>
      <c r="D20" s="10">
        <f t="shared" si="0"/>
        <v>0</v>
      </c>
      <c r="E20" s="7">
        <v>50</v>
      </c>
      <c r="F20" s="48"/>
      <c r="G20" s="39">
        <f t="shared" si="1"/>
        <v>0</v>
      </c>
      <c r="I20" s="58"/>
      <c r="J20" s="59"/>
      <c r="K20" s="60"/>
    </row>
    <row r="21" spans="2:17" ht="17.25" customHeight="1" x14ac:dyDescent="0.25">
      <c r="B21" s="2" t="s">
        <v>9</v>
      </c>
      <c r="C21" s="2"/>
      <c r="D21" s="10">
        <f>SUM(D15:D20)</f>
        <v>0</v>
      </c>
      <c r="E21" s="7">
        <v>100</v>
      </c>
      <c r="F21" s="48"/>
      <c r="G21" s="39">
        <f t="shared" si="1"/>
        <v>0</v>
      </c>
      <c r="I21" s="58"/>
      <c r="J21" s="59"/>
      <c r="K21" s="60"/>
    </row>
    <row r="22" spans="2:17" ht="17.25" customHeight="1" x14ac:dyDescent="0.25">
      <c r="E22" s="2" t="s">
        <v>10</v>
      </c>
      <c r="F22" s="5"/>
      <c r="G22" s="5">
        <f>SUM(G15:G21)</f>
        <v>0</v>
      </c>
      <c r="I22" s="58"/>
      <c r="J22" s="59"/>
      <c r="K22" s="60"/>
    </row>
    <row r="23" spans="2:17" ht="17.25" customHeight="1" x14ac:dyDescent="0.25">
      <c r="I23" s="58"/>
      <c r="J23" s="59"/>
      <c r="K23" s="60"/>
    </row>
    <row r="24" spans="2:17" ht="17.25" customHeight="1" x14ac:dyDescent="0.25">
      <c r="B24" s="54" t="s">
        <v>26</v>
      </c>
      <c r="C24" s="54"/>
      <c r="D24" s="54"/>
      <c r="E24" s="54"/>
      <c r="F24" s="54"/>
      <c r="G24" s="54"/>
      <c r="I24" s="58"/>
      <c r="J24" s="59"/>
      <c r="K24" s="60"/>
    </row>
    <row r="25" spans="2:17" ht="17.25" customHeight="1" x14ac:dyDescent="0.25">
      <c r="B25" t="s">
        <v>13</v>
      </c>
      <c r="E25" s="4"/>
      <c r="F25" s="4"/>
      <c r="G25" s="40">
        <f>D21+G22</f>
        <v>0</v>
      </c>
      <c r="I25" s="58"/>
      <c r="J25" s="59"/>
      <c r="K25" s="60"/>
    </row>
    <row r="26" spans="2:17" ht="17.25" customHeight="1" x14ac:dyDescent="0.25">
      <c r="B26" t="s">
        <v>14</v>
      </c>
      <c r="E26" s="4" t="s">
        <v>18</v>
      </c>
      <c r="F26" s="4"/>
      <c r="G26" s="10">
        <f>C4</f>
        <v>0</v>
      </c>
      <c r="I26" s="58"/>
      <c r="J26" s="59"/>
      <c r="K26" s="60"/>
    </row>
    <row r="27" spans="2:17" ht="17.25" customHeight="1" x14ac:dyDescent="0.25">
      <c r="B27" t="s">
        <v>15</v>
      </c>
      <c r="E27" s="4" t="s">
        <v>19</v>
      </c>
      <c r="F27" s="4"/>
      <c r="G27" s="10">
        <f>G25-G26</f>
        <v>0</v>
      </c>
      <c r="I27" s="58"/>
      <c r="J27" s="59"/>
      <c r="K27" s="60"/>
    </row>
    <row r="28" spans="2:17" ht="17.25" customHeight="1" x14ac:dyDescent="0.25">
      <c r="B28" t="s">
        <v>35</v>
      </c>
      <c r="E28" s="4" t="s">
        <v>20</v>
      </c>
      <c r="F28" s="4"/>
      <c r="G28" s="49"/>
      <c r="I28" s="58"/>
      <c r="J28" s="59"/>
      <c r="K28" s="60"/>
    </row>
    <row r="29" spans="2:17" ht="17.25" customHeight="1" x14ac:dyDescent="0.25">
      <c r="B29" t="s">
        <v>36</v>
      </c>
      <c r="E29" s="4" t="s">
        <v>20</v>
      </c>
      <c r="F29" s="4"/>
      <c r="G29" s="48"/>
      <c r="I29" s="58"/>
      <c r="J29" s="59"/>
      <c r="K29" s="60"/>
    </row>
    <row r="30" spans="2:17" ht="17.25" customHeight="1" x14ac:dyDescent="0.25">
      <c r="B30" t="s">
        <v>16</v>
      </c>
      <c r="E30" s="4" t="s">
        <v>20</v>
      </c>
      <c r="F30" s="4"/>
      <c r="G30" s="48"/>
      <c r="I30" s="61"/>
      <c r="J30" s="62"/>
      <c r="K30" s="63"/>
    </row>
    <row r="31" spans="2:17" ht="17.25" customHeight="1" x14ac:dyDescent="0.25">
      <c r="B31" s="1" t="s">
        <v>69</v>
      </c>
      <c r="E31" s="4"/>
      <c r="F31" s="4"/>
      <c r="G31" s="3"/>
      <c r="I31" s="54" t="s">
        <v>25</v>
      </c>
      <c r="J31" s="54"/>
      <c r="K31" s="54"/>
    </row>
    <row r="32" spans="2:17" ht="17.25" customHeight="1" x14ac:dyDescent="0.25">
      <c r="B32" t="s">
        <v>17</v>
      </c>
      <c r="E32" s="4" t="s">
        <v>19</v>
      </c>
      <c r="F32" s="4"/>
      <c r="G32" s="10">
        <f>SUM(G27:G30)</f>
        <v>0</v>
      </c>
      <c r="I32" s="55"/>
      <c r="J32" s="56"/>
      <c r="K32" s="57"/>
    </row>
    <row r="33" spans="1:11" ht="17.25" customHeight="1" x14ac:dyDescent="0.25">
      <c r="B33" t="s">
        <v>21</v>
      </c>
      <c r="E33" s="4" t="s">
        <v>18</v>
      </c>
      <c r="F33" s="4"/>
      <c r="G33" s="48"/>
      <c r="I33" s="58"/>
      <c r="J33" s="59"/>
      <c r="K33" s="60"/>
    </row>
    <row r="34" spans="1:11" ht="17.25" customHeight="1" x14ac:dyDescent="0.25">
      <c r="B34" s="8" t="s">
        <v>30</v>
      </c>
      <c r="E34" s="4" t="s">
        <v>19</v>
      </c>
      <c r="F34" s="4"/>
      <c r="G34" s="10">
        <f>G32-G33</f>
        <v>0</v>
      </c>
      <c r="I34" s="58"/>
      <c r="J34" s="59"/>
      <c r="K34" s="60"/>
    </row>
    <row r="35" spans="1:11" ht="17.25" customHeight="1" x14ac:dyDescent="0.25">
      <c r="I35" s="58"/>
      <c r="J35" s="59"/>
      <c r="K35" s="60"/>
    </row>
    <row r="36" spans="1:11" ht="17.25" customHeight="1" x14ac:dyDescent="0.25">
      <c r="A36" s="54" t="s">
        <v>22</v>
      </c>
      <c r="B36" s="54"/>
      <c r="C36" s="54"/>
      <c r="D36" s="54"/>
      <c r="E36" s="54"/>
      <c r="F36" s="38"/>
      <c r="I36" s="58"/>
      <c r="J36" s="59"/>
      <c r="K36" s="60"/>
    </row>
    <row r="37" spans="1:11" ht="17.25" customHeight="1" x14ac:dyDescent="0.25">
      <c r="A37" t="s">
        <v>28</v>
      </c>
      <c r="C37" s="64"/>
      <c r="D37" s="64"/>
      <c r="E37" s="64"/>
      <c r="F37" s="42"/>
      <c r="I37" s="58"/>
      <c r="J37" s="59"/>
      <c r="K37" s="60"/>
    </row>
    <row r="38" spans="1:11" ht="17.25" customHeight="1" x14ac:dyDescent="0.25">
      <c r="A38" t="s">
        <v>27</v>
      </c>
      <c r="C38" s="65"/>
      <c r="D38" s="65"/>
      <c r="E38" s="65"/>
      <c r="F38" s="42"/>
      <c r="I38" s="58"/>
      <c r="J38" s="59"/>
      <c r="K38" s="60"/>
    </row>
    <row r="39" spans="1:11" ht="17.25" customHeight="1" x14ac:dyDescent="0.25">
      <c r="A39" t="s">
        <v>29</v>
      </c>
      <c r="C39" s="65"/>
      <c r="D39" s="65"/>
      <c r="E39" s="65"/>
      <c r="F39" s="42"/>
      <c r="I39" s="58"/>
      <c r="J39" s="59"/>
      <c r="K39" s="60"/>
    </row>
    <row r="40" spans="1:11" ht="17.25" customHeight="1" x14ac:dyDescent="0.25">
      <c r="A40" t="s">
        <v>31</v>
      </c>
      <c r="C40" s="65"/>
      <c r="D40" s="65"/>
      <c r="E40" s="65"/>
      <c r="F40" s="42"/>
      <c r="I40" s="58"/>
      <c r="J40" s="59"/>
      <c r="K40" s="60"/>
    </row>
    <row r="41" spans="1:11" x14ac:dyDescent="0.25">
      <c r="I41" s="58"/>
      <c r="J41" s="59"/>
      <c r="K41" s="60"/>
    </row>
    <row r="42" spans="1:11" x14ac:dyDescent="0.25">
      <c r="I42" s="61"/>
      <c r="J42" s="62"/>
      <c r="K42" s="63"/>
    </row>
    <row r="43" spans="1:11" x14ac:dyDescent="0.25">
      <c r="B43" s="52" t="s">
        <v>34</v>
      </c>
      <c r="C43" s="52"/>
      <c r="D43" s="52"/>
      <c r="E43" s="52"/>
      <c r="F43" s="52"/>
      <c r="G43" s="52"/>
      <c r="H43" s="52"/>
      <c r="I43" s="52"/>
    </row>
    <row r="44" spans="1:11" x14ac:dyDescent="0.25">
      <c r="B44" s="52"/>
      <c r="C44" s="52"/>
      <c r="D44" s="52"/>
      <c r="E44" s="52"/>
      <c r="F44" s="52"/>
      <c r="G44" s="52"/>
      <c r="H44" s="52"/>
      <c r="I44" s="52"/>
    </row>
    <row r="45" spans="1:11" x14ac:dyDescent="0.25">
      <c r="B45" s="52"/>
      <c r="C45" s="52"/>
      <c r="D45" s="52"/>
      <c r="E45" s="52"/>
      <c r="F45" s="52"/>
      <c r="G45" s="52"/>
      <c r="H45" s="52"/>
      <c r="I45" s="52"/>
    </row>
  </sheetData>
  <sheetProtection algorithmName="SHA-512" hashValue="mAMNAWrP46CWeC3O5vhjxLpgxlh3bu8AiH31sns8haHSs2cEZ1iqzHW1UCJJGvTJRRoIvxLXjYWjMOqeEJCB5Q==" saltValue="4fsdYfBZJw1X4fFENo66ZA==" spinCount="100000" sheet="1" selectLockedCells="1"/>
  <mergeCells count="21">
    <mergeCell ref="A1:K1"/>
    <mergeCell ref="A3:E3"/>
    <mergeCell ref="I3:K3"/>
    <mergeCell ref="C4:E4"/>
    <mergeCell ref="C5:E5"/>
    <mergeCell ref="I4:K30"/>
    <mergeCell ref="B43:I45"/>
    <mergeCell ref="I32:K42"/>
    <mergeCell ref="A36:E36"/>
    <mergeCell ref="C37:E37"/>
    <mergeCell ref="C38:E38"/>
    <mergeCell ref="C39:E39"/>
    <mergeCell ref="C40:E40"/>
    <mergeCell ref="I31:K31"/>
    <mergeCell ref="B7:E7"/>
    <mergeCell ref="C8:E8"/>
    <mergeCell ref="C9:E9"/>
    <mergeCell ref="C10:E10"/>
    <mergeCell ref="C11:E11"/>
    <mergeCell ref="B13:G13"/>
    <mergeCell ref="B24:G24"/>
  </mergeCells>
  <pageMargins left="0.25" right="0.25" top="0.25" bottom="0.2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0"/>
  <sheetViews>
    <sheetView tabSelected="1" workbookViewId="0">
      <selection activeCell="S14" sqref="S14"/>
    </sheetView>
  </sheetViews>
  <sheetFormatPr defaultColWidth="8.85546875" defaultRowHeight="15" x14ac:dyDescent="0.25"/>
  <cols>
    <col min="1" max="1" width="2.7109375" customWidth="1"/>
    <col min="3" max="3" width="4.7109375" customWidth="1"/>
    <col min="8" max="8" width="4.140625" customWidth="1"/>
    <col min="9" max="9" width="15.42578125" customWidth="1"/>
    <col min="10" max="10" width="11.28515625" customWidth="1"/>
    <col min="11" max="11" width="12.140625" bestFit="1" customWidth="1"/>
    <col min="12" max="12" width="2.7109375" customWidth="1"/>
  </cols>
  <sheetData>
    <row r="1" spans="1:1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15.75" thickBot="1" x14ac:dyDescent="0.3">
      <c r="A2" s="14"/>
      <c r="L2" s="15"/>
    </row>
    <row r="3" spans="1:12" ht="23.25" x14ac:dyDescent="0.35">
      <c r="A3" s="14"/>
      <c r="B3" s="82" t="s">
        <v>37</v>
      </c>
      <c r="C3" s="83"/>
      <c r="D3" s="83"/>
      <c r="E3" s="83"/>
      <c r="F3" s="83"/>
      <c r="G3" s="83"/>
      <c r="H3" s="83"/>
      <c r="I3" s="83"/>
      <c r="J3" s="83"/>
      <c r="K3" s="84"/>
      <c r="L3" s="15"/>
    </row>
    <row r="4" spans="1:12" ht="21.75" thickBot="1" x14ac:dyDescent="0.4">
      <c r="A4" s="14"/>
      <c r="B4" s="85" t="s">
        <v>38</v>
      </c>
      <c r="C4" s="86"/>
      <c r="D4" s="86"/>
      <c r="E4" s="86"/>
      <c r="F4" s="86"/>
      <c r="G4" s="86"/>
      <c r="H4" s="86"/>
      <c r="I4" s="86"/>
      <c r="J4" s="86"/>
      <c r="K4" s="87"/>
      <c r="L4" s="15"/>
    </row>
    <row r="5" spans="1:12" ht="15.75" x14ac:dyDescent="0.25">
      <c r="A5" s="14"/>
      <c r="D5" s="16"/>
      <c r="E5" s="16"/>
      <c r="F5" s="16"/>
      <c r="G5" s="16"/>
      <c r="H5" s="16"/>
      <c r="I5" s="16"/>
      <c r="J5" s="16"/>
      <c r="K5" s="16"/>
      <c r="L5" s="15"/>
    </row>
    <row r="6" spans="1:12" ht="15.75" x14ac:dyDescent="0.25">
      <c r="A6" s="14"/>
      <c r="B6" s="72" t="s">
        <v>39</v>
      </c>
      <c r="C6" s="72"/>
      <c r="D6" s="88">
        <f ca="1">NOW()</f>
        <v>45099.374491782408</v>
      </c>
      <c r="E6" s="89"/>
      <c r="F6" s="89"/>
      <c r="G6" s="89"/>
      <c r="H6" s="16"/>
      <c r="I6" s="72" t="s">
        <v>40</v>
      </c>
      <c r="J6" s="72"/>
      <c r="K6" s="72"/>
      <c r="L6" s="15"/>
    </row>
    <row r="7" spans="1:12" ht="15.75" x14ac:dyDescent="0.25">
      <c r="A7" s="14"/>
      <c r="B7" s="16"/>
      <c r="C7" s="17"/>
      <c r="D7" s="16"/>
      <c r="E7" s="16"/>
      <c r="F7" s="16"/>
      <c r="G7" s="16"/>
      <c r="H7" s="16"/>
      <c r="I7" s="45" t="s">
        <v>41</v>
      </c>
      <c r="J7" s="45" t="s">
        <v>42</v>
      </c>
      <c r="K7" s="45" t="s">
        <v>8</v>
      </c>
      <c r="L7" s="15"/>
    </row>
    <row r="8" spans="1:12" ht="15.75" x14ac:dyDescent="0.25">
      <c r="A8" s="14"/>
      <c r="B8" s="72" t="s">
        <v>43</v>
      </c>
      <c r="C8" s="72"/>
      <c r="D8" s="72" t="s">
        <v>44</v>
      </c>
      <c r="E8" s="72"/>
      <c r="F8" s="72" t="s">
        <v>45</v>
      </c>
      <c r="G8" s="72"/>
      <c r="H8" s="16"/>
      <c r="I8" s="18">
        <v>0.01</v>
      </c>
      <c r="J8" s="51"/>
      <c r="K8" s="19">
        <f t="shared" ref="K8:K13" si="0">I8*J8</f>
        <v>0</v>
      </c>
      <c r="L8" s="15"/>
    </row>
    <row r="9" spans="1:12" ht="15.75" x14ac:dyDescent="0.25">
      <c r="A9" s="14"/>
      <c r="B9" s="78" t="s">
        <v>46</v>
      </c>
      <c r="C9" s="78"/>
      <c r="D9" s="78" t="s">
        <v>47</v>
      </c>
      <c r="E9" s="78"/>
      <c r="F9" s="79">
        <f>F24/1.0866</f>
        <v>0</v>
      </c>
      <c r="G9" s="79"/>
      <c r="H9" s="16"/>
      <c r="I9" s="18">
        <v>0.05</v>
      </c>
      <c r="J9" s="51"/>
      <c r="K9" s="19">
        <f t="shared" si="0"/>
        <v>0</v>
      </c>
      <c r="L9" s="15"/>
    </row>
    <row r="10" spans="1:12" ht="15.75" x14ac:dyDescent="0.25">
      <c r="A10" s="14"/>
      <c r="B10" s="78" t="s">
        <v>48</v>
      </c>
      <c r="C10" s="78"/>
      <c r="D10" s="78" t="s">
        <v>73</v>
      </c>
      <c r="E10" s="78"/>
      <c r="F10" s="79">
        <f>+F24-F9</f>
        <v>0</v>
      </c>
      <c r="G10" s="79"/>
      <c r="H10" s="16"/>
      <c r="I10" s="18">
        <v>0.1</v>
      </c>
      <c r="J10" s="51"/>
      <c r="K10" s="19">
        <f t="shared" si="0"/>
        <v>0</v>
      </c>
      <c r="L10" s="15"/>
    </row>
    <row r="11" spans="1:12" ht="15.75" x14ac:dyDescent="0.25">
      <c r="A11" s="14"/>
      <c r="B11" s="78" t="s">
        <v>49</v>
      </c>
      <c r="C11" s="78"/>
      <c r="D11" s="78" t="s">
        <v>50</v>
      </c>
      <c r="E11" s="78"/>
      <c r="F11" s="80">
        <f>IF(-SUM(F9:G10)+SUM(F16:G17)&lt;=0,0,-SUM(F9:G10)+SUM(F16:G17))</f>
        <v>0</v>
      </c>
      <c r="G11" s="81"/>
      <c r="H11" s="16"/>
      <c r="I11" s="18">
        <v>0.25</v>
      </c>
      <c r="J11" s="51"/>
      <c r="K11" s="19">
        <f t="shared" si="0"/>
        <v>0</v>
      </c>
      <c r="L11" s="15"/>
    </row>
    <row r="12" spans="1:12" ht="15.75" x14ac:dyDescent="0.25">
      <c r="A12" s="14"/>
      <c r="B12" s="78" t="s">
        <v>51</v>
      </c>
      <c r="C12" s="78"/>
      <c r="D12" s="78"/>
      <c r="E12" s="78"/>
      <c r="F12" s="80">
        <f>F13</f>
        <v>0</v>
      </c>
      <c r="G12" s="81"/>
      <c r="H12" s="16"/>
      <c r="I12" s="18">
        <v>0.5</v>
      </c>
      <c r="J12" s="51"/>
      <c r="K12" s="19">
        <f t="shared" si="0"/>
        <v>0</v>
      </c>
      <c r="L12" s="15"/>
    </row>
    <row r="13" spans="1:12" ht="15.75" x14ac:dyDescent="0.25">
      <c r="A13" s="14"/>
      <c r="B13" s="76" t="s">
        <v>52</v>
      </c>
      <c r="C13" s="76"/>
      <c r="D13" s="76"/>
      <c r="E13" s="76"/>
      <c r="F13" s="77">
        <f>SUM(F9+F10+F11)</f>
        <v>0</v>
      </c>
      <c r="G13" s="77"/>
      <c r="H13" s="20"/>
      <c r="I13" s="18">
        <v>1</v>
      </c>
      <c r="J13" s="51"/>
      <c r="K13" s="19">
        <f t="shared" si="0"/>
        <v>0</v>
      </c>
      <c r="L13" s="15"/>
    </row>
    <row r="14" spans="1:12" ht="15.75" x14ac:dyDescent="0.25">
      <c r="A14" s="14"/>
      <c r="H14" s="20"/>
      <c r="I14" s="90" t="s">
        <v>53</v>
      </c>
      <c r="J14" s="91"/>
      <c r="K14" s="92"/>
      <c r="L14" s="15"/>
    </row>
    <row r="15" spans="1:12" ht="15.75" x14ac:dyDescent="0.25">
      <c r="A15" s="14"/>
      <c r="B15" s="72" t="s">
        <v>43</v>
      </c>
      <c r="C15" s="72"/>
      <c r="D15" s="72" t="s">
        <v>44</v>
      </c>
      <c r="E15" s="72"/>
      <c r="F15" s="72" t="s">
        <v>45</v>
      </c>
      <c r="G15" s="72"/>
      <c r="H15" s="20"/>
      <c r="I15" s="45" t="s">
        <v>54</v>
      </c>
      <c r="J15" s="45" t="s">
        <v>42</v>
      </c>
      <c r="K15" s="45" t="s">
        <v>8</v>
      </c>
      <c r="L15" s="15"/>
    </row>
    <row r="16" spans="1:12" ht="15.75" x14ac:dyDescent="0.25">
      <c r="A16" s="14"/>
      <c r="B16" s="78" t="s">
        <v>55</v>
      </c>
      <c r="C16" s="78"/>
      <c r="D16" s="78" t="s">
        <v>56</v>
      </c>
      <c r="E16" s="78"/>
      <c r="F16" s="93">
        <f>'REG #1 SUMMARY'!G27+'REG #2 SUMMARY'!G27+'REG #3 SUMMARY '!G27+'REG #4 SUMMARY '!G27+'REG #5 SUMMARY '!G27</f>
        <v>0</v>
      </c>
      <c r="G16" s="94"/>
      <c r="H16" s="20"/>
      <c r="I16" s="18">
        <v>1</v>
      </c>
      <c r="J16" s="51"/>
      <c r="K16" s="19">
        <f t="shared" ref="K16:K19" si="1">I16*J16</f>
        <v>0</v>
      </c>
      <c r="L16" s="15"/>
    </row>
    <row r="17" spans="1:14" ht="15.75" x14ac:dyDescent="0.25">
      <c r="A17" s="14"/>
      <c r="B17" s="78" t="s">
        <v>57</v>
      </c>
      <c r="C17" s="78"/>
      <c r="D17" s="78" t="s">
        <v>16</v>
      </c>
      <c r="E17" s="78"/>
      <c r="F17" s="93">
        <f>'REG #1 SUMMARY'!G30+'REG #2 SUMMARY'!G30+'REG #3 SUMMARY '!G30+'REG #4 SUMMARY '!G30+'REG #5 SUMMARY '!G30</f>
        <v>0</v>
      </c>
      <c r="G17" s="94"/>
      <c r="H17" s="20"/>
      <c r="I17" s="18">
        <v>2</v>
      </c>
      <c r="J17" s="51"/>
      <c r="K17" s="19">
        <f t="shared" si="1"/>
        <v>0</v>
      </c>
      <c r="L17" s="15"/>
    </row>
    <row r="18" spans="1:14" ht="15.75" x14ac:dyDescent="0.25">
      <c r="A18" s="14"/>
      <c r="B18" s="78" t="s">
        <v>49</v>
      </c>
      <c r="C18" s="78"/>
      <c r="D18" s="78" t="s">
        <v>58</v>
      </c>
      <c r="E18" s="78"/>
      <c r="F18" s="95">
        <f>IF(SUM(F9:G10)-SUM(F16:G17)&lt;=0,0,SUM(F9:G10)-SUM(F16:G17))</f>
        <v>0</v>
      </c>
      <c r="G18" s="95"/>
      <c r="H18" s="20"/>
      <c r="I18" s="18">
        <v>5</v>
      </c>
      <c r="J18" s="51"/>
      <c r="K18" s="19">
        <f t="shared" si="1"/>
        <v>0</v>
      </c>
      <c r="L18" s="15"/>
    </row>
    <row r="19" spans="1:14" ht="15.75" x14ac:dyDescent="0.25">
      <c r="A19" s="14"/>
      <c r="B19" s="76" t="s">
        <v>52</v>
      </c>
      <c r="C19" s="76"/>
      <c r="D19" s="76"/>
      <c r="E19" s="76"/>
      <c r="F19" s="97">
        <f>SUM(F16+F17+F18)</f>
        <v>0</v>
      </c>
      <c r="G19" s="97"/>
      <c r="H19" s="16"/>
      <c r="I19" s="18">
        <v>10</v>
      </c>
      <c r="J19" s="51"/>
      <c r="K19" s="19">
        <f t="shared" si="1"/>
        <v>0</v>
      </c>
      <c r="L19" s="15"/>
    </row>
    <row r="20" spans="1:14" ht="15.75" x14ac:dyDescent="0.25">
      <c r="A20" s="14"/>
      <c r="B20" s="21"/>
      <c r="C20" s="21"/>
      <c r="D20" s="21"/>
      <c r="E20" s="21"/>
      <c r="F20" s="22"/>
      <c r="G20" s="22"/>
      <c r="H20" s="16"/>
      <c r="I20" s="18">
        <v>20</v>
      </c>
      <c r="J20" s="51"/>
      <c r="K20" s="19">
        <f>I20*J20</f>
        <v>0</v>
      </c>
      <c r="L20" s="15"/>
    </row>
    <row r="21" spans="1:14" ht="15.75" x14ac:dyDescent="0.25">
      <c r="A21" s="14"/>
      <c r="B21" s="23" t="s">
        <v>59</v>
      </c>
      <c r="C21" s="24"/>
      <c r="D21" s="25"/>
      <c r="E21" s="26"/>
      <c r="F21" s="27"/>
      <c r="G21" s="28"/>
      <c r="H21" s="29"/>
      <c r="I21" s="18">
        <v>50</v>
      </c>
      <c r="J21" s="51"/>
      <c r="K21" s="19">
        <f>I21*J21</f>
        <v>0</v>
      </c>
      <c r="L21" s="15"/>
      <c r="N21" s="44"/>
    </row>
    <row r="22" spans="1:14" ht="15.75" x14ac:dyDescent="0.25">
      <c r="A22" s="14"/>
      <c r="B22" s="98" t="s">
        <v>61</v>
      </c>
      <c r="C22" s="99"/>
      <c r="D22" s="99"/>
      <c r="E22" s="100"/>
      <c r="F22" s="101">
        <f>'REG #1 SUMMARY'!G33+'REG #2 SUMMARY'!G33+'REG #3 SUMMARY '!G33+'REG #4 SUMMARY '!G33+'REG #5 SUMMARY '!G33</f>
        <v>0</v>
      </c>
      <c r="G22" s="101"/>
      <c r="H22" s="16"/>
      <c r="I22" s="18">
        <v>100</v>
      </c>
      <c r="J22" s="51"/>
      <c r="K22" s="19">
        <f>I22*J22</f>
        <v>0</v>
      </c>
      <c r="L22" s="15"/>
      <c r="N22" s="44"/>
    </row>
    <row r="23" spans="1:14" ht="15.75" x14ac:dyDescent="0.25">
      <c r="A23" s="14"/>
      <c r="B23" s="98" t="s">
        <v>60</v>
      </c>
      <c r="C23" s="99"/>
      <c r="D23" s="99"/>
      <c r="E23" s="100"/>
      <c r="F23" s="101">
        <f>'REG #1 SUMMARY'!G29+'REG #2 SUMMARY'!G29+'REG #3 SUMMARY '!G29+'REG #4 SUMMARY '!G29+'REG #5 SUMMARY '!G29</f>
        <v>0</v>
      </c>
      <c r="G23" s="101"/>
      <c r="H23" s="16"/>
      <c r="I23" s="72" t="s">
        <v>62</v>
      </c>
      <c r="J23" s="72"/>
      <c r="K23" s="46">
        <f>SUM(K8:K13,K14:K22)</f>
        <v>0</v>
      </c>
      <c r="L23" s="15"/>
    </row>
    <row r="24" spans="1:14" ht="15.75" x14ac:dyDescent="0.25">
      <c r="A24" s="14"/>
      <c r="B24" s="98" t="s">
        <v>71</v>
      </c>
      <c r="C24" s="99"/>
      <c r="D24" s="99"/>
      <c r="E24" s="100"/>
      <c r="F24" s="101">
        <f>F22-F23</f>
        <v>0</v>
      </c>
      <c r="G24" s="101"/>
      <c r="H24" s="16"/>
      <c r="I24" s="21"/>
      <c r="J24" s="21"/>
      <c r="K24" s="20"/>
      <c r="L24" s="15"/>
    </row>
    <row r="25" spans="1:14" ht="15.75" x14ac:dyDescent="0.25">
      <c r="A25" s="14"/>
      <c r="B25" s="30"/>
      <c r="C25" s="31"/>
      <c r="D25" s="31"/>
      <c r="E25" s="32"/>
      <c r="F25" s="21"/>
      <c r="G25" s="16"/>
      <c r="H25" s="16"/>
      <c r="I25" s="21"/>
      <c r="J25" s="21"/>
      <c r="K25" s="20"/>
      <c r="L25" s="15"/>
    </row>
    <row r="26" spans="1:14" ht="15.75" x14ac:dyDescent="0.25">
      <c r="A26" s="14"/>
      <c r="B26" s="73" t="s">
        <v>63</v>
      </c>
      <c r="C26" s="73"/>
      <c r="D26" s="102"/>
      <c r="E26" s="102"/>
      <c r="F26" s="102"/>
      <c r="G26" s="102"/>
      <c r="H26" s="16"/>
      <c r="L26" s="15"/>
    </row>
    <row r="27" spans="1:14" ht="15.75" x14ac:dyDescent="0.25">
      <c r="A27" s="14"/>
      <c r="B27" s="73" t="s">
        <v>64</v>
      </c>
      <c r="C27" s="73"/>
      <c r="D27" s="102"/>
      <c r="E27" s="102"/>
      <c r="F27" s="102"/>
      <c r="G27" s="102"/>
      <c r="H27" s="16"/>
      <c r="L27" s="15"/>
    </row>
    <row r="28" spans="1:14" ht="15.75" x14ac:dyDescent="0.25">
      <c r="A28" s="14"/>
      <c r="B28" s="73" t="s">
        <v>65</v>
      </c>
      <c r="C28" s="73"/>
      <c r="D28" s="96"/>
      <c r="E28" s="96"/>
      <c r="F28" s="96"/>
      <c r="G28" s="96"/>
      <c r="H28" s="16"/>
      <c r="L28" s="15"/>
    </row>
    <row r="29" spans="1:14" ht="15.75" x14ac:dyDescent="0.25">
      <c r="A29" s="14"/>
      <c r="B29" s="73" t="s">
        <v>70</v>
      </c>
      <c r="C29" s="73"/>
      <c r="D29" s="74"/>
      <c r="E29" s="75"/>
      <c r="F29" s="75"/>
      <c r="G29" s="75"/>
      <c r="H29" s="16"/>
      <c r="I29" s="21"/>
      <c r="J29" s="21"/>
      <c r="K29" s="20"/>
      <c r="L29" s="15"/>
    </row>
    <row r="30" spans="1:14" ht="16.5" thickBot="1" x14ac:dyDescent="0.3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</row>
    <row r="31" spans="1:14" ht="15.75" x14ac:dyDescent="0.25">
      <c r="B31" t="s">
        <v>66</v>
      </c>
      <c r="G31" s="36"/>
      <c r="H31" s="16"/>
      <c r="I31" s="16"/>
      <c r="J31" s="16"/>
      <c r="K31" s="16"/>
    </row>
    <row r="32" spans="1:14" ht="15.75" x14ac:dyDescent="0.25">
      <c r="G32" s="16"/>
      <c r="H32" s="16"/>
      <c r="I32" s="16"/>
      <c r="J32" s="16"/>
      <c r="K32" s="16"/>
    </row>
    <row r="33" spans="2:11" ht="21" x14ac:dyDescent="0.25">
      <c r="B33" s="37" t="s">
        <v>67</v>
      </c>
      <c r="C33" s="37"/>
      <c r="D33" s="37"/>
      <c r="G33" s="36"/>
      <c r="H33" s="16"/>
      <c r="I33" s="37" t="s">
        <v>68</v>
      </c>
      <c r="J33" s="16"/>
      <c r="K33" s="16"/>
    </row>
    <row r="34" spans="2:11" ht="15.75" x14ac:dyDescent="0.25">
      <c r="G34" s="16"/>
      <c r="H34" s="16"/>
      <c r="I34" s="16"/>
      <c r="J34" s="16"/>
      <c r="K34" s="16"/>
    </row>
    <row r="35" spans="2:11" ht="15.75" x14ac:dyDescent="0.25">
      <c r="K35" s="16"/>
    </row>
    <row r="36" spans="2:11" ht="15.75" x14ac:dyDescent="0.25">
      <c r="K36" s="16"/>
    </row>
    <row r="37" spans="2:11" ht="15.75" x14ac:dyDescent="0.25">
      <c r="K37" s="16"/>
    </row>
    <row r="38" spans="2:11" ht="15.75" x14ac:dyDescent="0.25">
      <c r="K38" s="16"/>
    </row>
    <row r="39" spans="2:11" ht="15.75" x14ac:dyDescent="0.25">
      <c r="K39" s="16"/>
    </row>
    <row r="40" spans="2:11" ht="15.75" x14ac:dyDescent="0.25">
      <c r="K40" s="16"/>
    </row>
  </sheetData>
  <sheetProtection selectLockedCells="1"/>
  <mergeCells count="51">
    <mergeCell ref="I23:J23"/>
    <mergeCell ref="B26:C26"/>
    <mergeCell ref="D26:G26"/>
    <mergeCell ref="B27:C27"/>
    <mergeCell ref="D27:G27"/>
    <mergeCell ref="B18:C18"/>
    <mergeCell ref="D18:E18"/>
    <mergeCell ref="F18:G18"/>
    <mergeCell ref="B28:C28"/>
    <mergeCell ref="D28:G28"/>
    <mergeCell ref="B19:E19"/>
    <mergeCell ref="F19:G19"/>
    <mergeCell ref="B22:E22"/>
    <mergeCell ref="F22:G22"/>
    <mergeCell ref="B23:E23"/>
    <mergeCell ref="F23:G23"/>
    <mergeCell ref="B24:E24"/>
    <mergeCell ref="F24:G24"/>
    <mergeCell ref="B16:C16"/>
    <mergeCell ref="D16:E16"/>
    <mergeCell ref="F16:G16"/>
    <mergeCell ref="B17:C17"/>
    <mergeCell ref="D17:E17"/>
    <mergeCell ref="F17:G17"/>
    <mergeCell ref="B12:E12"/>
    <mergeCell ref="F12:G12"/>
    <mergeCell ref="I14:K14"/>
    <mergeCell ref="B15:C15"/>
    <mergeCell ref="D15:E15"/>
    <mergeCell ref="F15:G15"/>
    <mergeCell ref="B3:K3"/>
    <mergeCell ref="B4:K4"/>
    <mergeCell ref="B6:C6"/>
    <mergeCell ref="D6:G6"/>
    <mergeCell ref="I6:K6"/>
    <mergeCell ref="B8:C8"/>
    <mergeCell ref="D8:E8"/>
    <mergeCell ref="F8:G8"/>
    <mergeCell ref="B29:C29"/>
    <mergeCell ref="D29:G29"/>
    <mergeCell ref="B13:E13"/>
    <mergeCell ref="F13:G13"/>
    <mergeCell ref="B9:C9"/>
    <mergeCell ref="D9:E9"/>
    <mergeCell ref="F9:G9"/>
    <mergeCell ref="B10:C10"/>
    <mergeCell ref="D10:E10"/>
    <mergeCell ref="F10:G10"/>
    <mergeCell ref="B11:C11"/>
    <mergeCell ref="D11:E11"/>
    <mergeCell ref="F11:G11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REG #1 SUMMARY</vt:lpstr>
      <vt:lpstr>REG #2 SUMMARY</vt:lpstr>
      <vt:lpstr>REG #3 SUMMARY </vt:lpstr>
      <vt:lpstr>REG #4 SUMMARY </vt:lpstr>
      <vt:lpstr>REG #5 SUMMARY </vt:lpstr>
      <vt:lpstr>Concessions</vt:lpstr>
      <vt:lpstr>Concessions!Print_Area</vt:lpstr>
      <vt:lpstr>'REG #1 SUMMARY'!Print_Area</vt:lpstr>
      <vt:lpstr>'REG #2 SUMMARY'!Print_Area</vt:lpstr>
      <vt:lpstr>'REG #3 SUMMARY '!Print_Area</vt:lpstr>
      <vt:lpstr>'REG #4 SUMMARY '!Print_Area</vt:lpstr>
      <vt:lpstr>'REG #5 SUMMARY '!Print_Area</vt:lpstr>
    </vt:vector>
  </TitlesOfParts>
  <Company>Colorado Mesa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Bryan</dc:creator>
  <cp:lastModifiedBy>Schultz, Taylor</cp:lastModifiedBy>
  <cp:lastPrinted>2019-12-13T23:14:23Z</cp:lastPrinted>
  <dcterms:created xsi:type="dcterms:W3CDTF">2017-11-22T18:24:58Z</dcterms:created>
  <dcterms:modified xsi:type="dcterms:W3CDTF">2023-06-22T15:00:21Z</dcterms:modified>
</cp:coreProperties>
</file>